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haas\Desktop\"/>
    </mc:Choice>
  </mc:AlternateContent>
  <xr:revisionPtr revIDLastSave="0" documentId="13_ncr:1_{FD50745B-4E15-4EEA-8CC2-352396E2C5C8}" xr6:coauthVersionLast="45" xr6:coauthVersionMax="45" xr10:uidLastSave="{00000000-0000-0000-0000-000000000000}"/>
  <bookViews>
    <workbookView xWindow="-28920" yWindow="-120" windowWidth="29040" windowHeight="15840" activeTab="2" xr2:uid="{165EFFE1-5B63-44CF-BA4A-F51BAD7D4526}"/>
  </bookViews>
  <sheets>
    <sheet name="READ ME" sheetId="8" r:id="rId1"/>
    <sheet name="Discharge Field Datasheet" sheetId="7" r:id="rId2"/>
    <sheet name="Discharge Data Input Direct" sheetId="9" r:id="rId3"/>
    <sheet name="Discharge Data Input Form" sheetId="6" r:id="rId4"/>
  </sheets>
  <definedNames>
    <definedName name="_xlnm.Print_Area" localSheetId="3">'Discharge Data Input Form'!$A$1:$L$73</definedName>
    <definedName name="_xlnm.Print_Area" localSheetId="1">'Discharge Field Datasheet'!$A$1:$M$73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6" l="1"/>
  <c r="G11" i="6"/>
  <c r="H11" i="6" s="1"/>
  <c r="A13" i="6" l="1"/>
  <c r="G12" i="6"/>
  <c r="H12" i="6" s="1"/>
  <c r="G13" i="6" l="1"/>
  <c r="H13" i="6" s="1"/>
  <c r="A14" i="6"/>
  <c r="A15" i="6" l="1"/>
  <c r="G14" i="6"/>
  <c r="H14" i="6" s="1"/>
  <c r="A16" i="6" l="1"/>
  <c r="G15" i="6"/>
  <c r="H15" i="6" s="1"/>
  <c r="G16" i="6" l="1"/>
  <c r="H16" i="6" s="1"/>
  <c r="A17" i="6"/>
  <c r="A18" i="6" l="1"/>
  <c r="G17" i="6"/>
  <c r="H17" i="6" s="1"/>
  <c r="A19" i="6" l="1"/>
  <c r="G18" i="6"/>
  <c r="H18" i="6" s="1"/>
  <c r="A20" i="6" l="1"/>
  <c r="G19" i="6"/>
  <c r="H19" i="6" s="1"/>
  <c r="G20" i="6" l="1"/>
  <c r="H20" i="6" s="1"/>
  <c r="A21" i="6"/>
  <c r="A22" i="6" l="1"/>
  <c r="G21" i="6"/>
  <c r="H21" i="6" s="1"/>
  <c r="A23" i="6" l="1"/>
  <c r="G22" i="6"/>
  <c r="H22" i="6" s="1"/>
  <c r="G23" i="6" l="1"/>
  <c r="H23" i="6" s="1"/>
  <c r="A24" i="6"/>
  <c r="A25" i="6" l="1"/>
  <c r="G24" i="6"/>
  <c r="H24" i="6" s="1"/>
  <c r="A26" i="6" l="1"/>
  <c r="G25" i="6"/>
  <c r="H25" i="6" s="1"/>
  <c r="G26" i="6" l="1"/>
  <c r="H26" i="6" s="1"/>
  <c r="A27" i="6"/>
  <c r="A28" i="6" l="1"/>
  <c r="G27" i="6"/>
  <c r="H27" i="6" s="1"/>
  <c r="A29" i="6" l="1"/>
  <c r="G28" i="6"/>
  <c r="H28" i="6" s="1"/>
  <c r="G29" i="6" l="1"/>
  <c r="H29" i="6" s="1"/>
  <c r="A30" i="6"/>
  <c r="A31" i="6" l="1"/>
  <c r="G30" i="6"/>
  <c r="H30" i="6" s="1"/>
  <c r="A32" i="6" l="1"/>
  <c r="G31" i="6"/>
  <c r="H31" i="6" s="1"/>
  <c r="G32" i="6" l="1"/>
  <c r="H32" i="6" s="1"/>
  <c r="A33" i="6"/>
  <c r="A34" i="6" l="1"/>
  <c r="G33" i="6"/>
  <c r="H33" i="6" s="1"/>
  <c r="A35" i="6" l="1"/>
  <c r="G34" i="6"/>
  <c r="H34" i="6" s="1"/>
  <c r="G35" i="6" l="1"/>
  <c r="H35" i="6" s="1"/>
  <c r="A36" i="6"/>
  <c r="A37" i="6" l="1"/>
  <c r="G36" i="6"/>
  <c r="H36" i="6" s="1"/>
  <c r="A38" i="6" l="1"/>
  <c r="G37" i="6"/>
  <c r="H37" i="6" s="1"/>
  <c r="G38" i="6" l="1"/>
  <c r="H38" i="6" s="1"/>
  <c r="A39" i="6"/>
  <c r="A40" i="6" l="1"/>
  <c r="G39" i="6"/>
  <c r="H39" i="6" s="1"/>
  <c r="A41" i="6" l="1"/>
  <c r="G40" i="6"/>
  <c r="H40" i="6" s="1"/>
  <c r="G41" i="6" l="1"/>
  <c r="H41" i="6" s="1"/>
  <c r="A42" i="6"/>
  <c r="A43" i="6" l="1"/>
  <c r="G42" i="6"/>
  <c r="H42" i="6" s="1"/>
  <c r="A44" i="6" l="1"/>
  <c r="G43" i="6"/>
  <c r="H43" i="6" s="1"/>
  <c r="G44" i="6" l="1"/>
  <c r="H44" i="6" s="1"/>
  <c r="A45" i="6"/>
  <c r="A46" i="6" l="1"/>
  <c r="G45" i="6"/>
  <c r="H45" i="6" s="1"/>
  <c r="A47" i="6" l="1"/>
  <c r="G46" i="6"/>
  <c r="H46" i="6" s="1"/>
  <c r="G47" i="6" l="1"/>
  <c r="H47" i="6" s="1"/>
  <c r="A48" i="6"/>
  <c r="A49" i="6" l="1"/>
  <c r="G48" i="6"/>
  <c r="H48" i="6" s="1"/>
  <c r="A50" i="6" l="1"/>
  <c r="G49" i="6"/>
  <c r="H49" i="6" s="1"/>
  <c r="G50" i="6" l="1"/>
  <c r="H50" i="6" s="1"/>
  <c r="A51" i="6"/>
  <c r="A52" i="6" l="1"/>
  <c r="G51" i="6"/>
  <c r="H51" i="6" s="1"/>
  <c r="A53" i="6" l="1"/>
  <c r="G52" i="6"/>
  <c r="H52" i="6" s="1"/>
  <c r="G53" i="6" l="1"/>
  <c r="H53" i="6" s="1"/>
  <c r="A54" i="6"/>
  <c r="A55" i="6" l="1"/>
  <c r="G54" i="6"/>
  <c r="H54" i="6" s="1"/>
  <c r="A56" i="6" l="1"/>
  <c r="G55" i="6"/>
  <c r="H55" i="6" s="1"/>
  <c r="G56" i="6" l="1"/>
  <c r="H56" i="6" s="1"/>
  <c r="A57" i="6"/>
  <c r="A58" i="6" l="1"/>
  <c r="G57" i="6"/>
  <c r="H57" i="6" s="1"/>
  <c r="A59" i="6" l="1"/>
  <c r="G58" i="6"/>
  <c r="H58" i="6" s="1"/>
  <c r="G59" i="6" l="1"/>
  <c r="H59" i="6" s="1"/>
  <c r="A60" i="6"/>
  <c r="A61" i="6" l="1"/>
  <c r="G60" i="6"/>
  <c r="H60" i="6" s="1"/>
  <c r="G61" i="6" l="1"/>
  <c r="H61" i="6" s="1"/>
  <c r="A62" i="6"/>
  <c r="A63" i="6" l="1"/>
  <c r="G62" i="6"/>
  <c r="H62" i="6" s="1"/>
  <c r="G63" i="6" l="1"/>
  <c r="H63" i="6" s="1"/>
  <c r="A64" i="6"/>
  <c r="G64" i="6" l="1"/>
  <c r="H64" i="6" s="1"/>
  <c r="A65" i="6"/>
  <c r="A66" i="6" l="1"/>
  <c r="G65" i="6"/>
  <c r="H65" i="6" s="1"/>
  <c r="A67" i="6" l="1"/>
  <c r="G66" i="6"/>
  <c r="H66" i="6" s="1"/>
  <c r="G67" i="6" l="1"/>
  <c r="H67" i="6" s="1"/>
  <c r="A68" i="6"/>
  <c r="G68" i="6" l="1"/>
  <c r="H68" i="6" s="1"/>
  <c r="A69" i="6"/>
  <c r="G69" i="6" s="1"/>
  <c r="H69" i="6" l="1"/>
  <c r="J7" i="6" l="1"/>
  <c r="I11" i="6" l="1"/>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alcChain>
</file>

<file path=xl/sharedStrings.xml><?xml version="1.0" encoding="utf-8"?>
<sst xmlns="http://schemas.openxmlformats.org/spreadsheetml/2006/main" count="122" uniqueCount="69">
  <si>
    <t>Page:</t>
  </si>
  <si>
    <t>of</t>
  </si>
  <si>
    <t>Stream:</t>
  </si>
  <si>
    <t>Start Time:</t>
  </si>
  <si>
    <t>Gage Start:</t>
  </si>
  <si>
    <t>Date:</t>
  </si>
  <si>
    <t>Reach/Site:</t>
  </si>
  <si>
    <t>End Time:</t>
  </si>
  <si>
    <t>Gage Stop:</t>
  </si>
  <si>
    <t>Weather:</t>
  </si>
  <si>
    <t>GPS WPT:_________________</t>
  </si>
  <si>
    <t>Meter #:</t>
  </si>
  <si>
    <t>HP to TP:</t>
  </si>
  <si>
    <t>Photo Range:</t>
  </si>
  <si>
    <t>FH950 File Name/Flow (Q)*:</t>
  </si>
  <si>
    <t>LBWE:</t>
  </si>
  <si>
    <t>Evaluator:</t>
  </si>
  <si>
    <t>RBWE:</t>
  </si>
  <si>
    <t>Recorder:</t>
  </si>
  <si>
    <t>Field-calculated Flow (Q):</t>
  </si>
  <si>
    <t>Station**</t>
  </si>
  <si>
    <t>Distance (ft)</t>
  </si>
  <si>
    <t>Depth      (ft)</t>
  </si>
  <si>
    <t>Vel 0.6 (ft/s)</t>
  </si>
  <si>
    <t>Vel 0.2 (ft/s)</t>
  </si>
  <si>
    <t>Vel 0.8 (ft/s)</t>
  </si>
  <si>
    <t>Width     (ft)</t>
  </si>
  <si>
    <t>Sub-section q (cfs)</t>
  </si>
  <si>
    <t>Notes***</t>
  </si>
  <si>
    <t>1 (LBWE)</t>
  </si>
  <si>
    <t>-</t>
  </si>
  <si>
    <t>Notes**</t>
  </si>
  <si>
    <t>Standard Operating Procedure CDFW-IFP-002</t>
  </si>
  <si>
    <t>GPS WPT:</t>
  </si>
  <si>
    <t>%</t>
  </si>
  <si>
    <t>Excel-calculated Flow (Q):</t>
  </si>
  <si>
    <t>FH950 File Name*/Flow (Q):</t>
  </si>
  <si>
    <t xml:space="preserve">                        Discharge Datasheet</t>
  </si>
  <si>
    <t>Discharge Measurements in Wadeable Streams in California</t>
  </si>
  <si>
    <t>*if using a Hach FH950 meter</t>
  </si>
  <si>
    <t>This SOP discharge measurement workbook contains three additional worksheets: the Discharge Field Datasheet, Discharge Data Input Instructions, and the Discharge Data Input Form. The user is reponsible for reading the SOP and Discharge Data Input Directions to ensure that the data are collected and entered into the workbook properly.</t>
  </si>
  <si>
    <t xml:space="preserve">                       Discharge Datasheet</t>
  </si>
  <si>
    <t>Note: for depths ≥ 2.5 ft, the Sub-section q column will automatically calculate the average of the Vel 0.2 and Vel 0.8 velocity measurements. The discharge field datasheet and this input form are not designed for three-point velocity measurements.</t>
  </si>
  <si>
    <t>The SOP provides a list of equipment needed for discharge measurements, considerations for site selection and cross section setup, use of the USGS top-setting wading rod, and guidance for discharge calculations.</t>
  </si>
  <si>
    <t>The IFP uses the Hach FH950 velocity flow meter for data collection. The SOP focuses on the operation of that meter, though guidance for the Marsh-McBirney Model 2000 Flo-Mate can also be found in the SOP Appendix. If using a different flow meter, follow the guidelines for calibration and operation provided by the manufacturer. The SOP also includes general guidelines based on those of the USGS (Rantz and others 1982; Turnipseed and Sauer 2010) for collecting velocity measurements and calculating discharge that are not particular to a specific flow meter model.</t>
  </si>
  <si>
    <t>Data Forms Workbook</t>
  </si>
  <si>
    <t>Refer to the Standard Operating Procedure (SOP) for Discharge Measurements in Wadeable Streams in California found on the Instream Flow Program (IFP) website at: https://wildlife.ca.gov/Conservation/Watersheds/Instream-Flow/SOP</t>
  </si>
  <si>
    <t>Camera ID/GPS ID:</t>
  </si>
  <si>
    <t>/</t>
  </si>
  <si>
    <t xml:space="preserve">                    /</t>
  </si>
  <si>
    <t>Meter Calibrated?:</t>
  </si>
  <si>
    <t>Directions for using the Discharge Data Input Form</t>
  </si>
  <si>
    <t xml:space="preserve">Note: Before beginning data entry into the Discharge Data Input Form, ensure that all header information is filled out. There are autopopulating cells and columns intended to facilitate user discharge calculations, and the header information is used in some of these calculations. Autopopulating cells include the Excel-calculated Flow (Q), Width, Sub-section q, and % (the % column checks that no Sub-section q value is greater than 10% of the total discharge). If this information is not entered properly, these cells may not autopopulate or calculate correctly. Additionally, in autopopulating fields, values may show as a zero or negative value until all header information and data are entered into the input form.  </t>
  </si>
  <si>
    <r>
      <t xml:space="preserve">4. In the </t>
    </r>
    <r>
      <rPr>
        <b/>
        <sz val="12"/>
        <rFont val="Arial"/>
        <family val="2"/>
      </rPr>
      <t>"Depth (ft)"</t>
    </r>
    <r>
      <rPr>
        <sz val="12"/>
        <rFont val="Arial"/>
        <family val="2"/>
      </rPr>
      <t xml:space="preserve"> column, manually enter each station depth to the nearest 0.05 ft.</t>
    </r>
  </si>
  <si>
    <r>
      <t xml:space="preserve">7. In the </t>
    </r>
    <r>
      <rPr>
        <b/>
        <sz val="12"/>
        <rFont val="Arial"/>
        <family val="2"/>
      </rPr>
      <t>"Sub-section q (cfs)"</t>
    </r>
    <r>
      <rPr>
        <sz val="12"/>
        <rFont val="Arial"/>
        <family val="2"/>
      </rPr>
      <t xml:space="preserve"> column, each station discharge is calculated automatically.</t>
    </r>
  </si>
  <si>
    <r>
      <t>8. In the</t>
    </r>
    <r>
      <rPr>
        <b/>
        <sz val="12"/>
        <rFont val="Arial"/>
        <family val="2"/>
      </rPr>
      <t xml:space="preserve"> "%" </t>
    </r>
    <r>
      <rPr>
        <sz val="12"/>
        <rFont val="Arial"/>
        <family val="2"/>
      </rPr>
      <t xml:space="preserve">column, each station Sub-section q value is automatically checked to ensure that no station contains more than 10% of the total calculated discharge. </t>
    </r>
  </si>
  <si>
    <r>
      <t xml:space="preserve">9. The </t>
    </r>
    <r>
      <rPr>
        <b/>
        <sz val="12"/>
        <rFont val="Arial"/>
        <family val="2"/>
      </rPr>
      <t>"Excel-calculated Flow (Q)"</t>
    </r>
    <r>
      <rPr>
        <sz val="12"/>
        <rFont val="Arial"/>
        <family val="2"/>
      </rPr>
      <t xml:space="preserve"> cell value in the header will automatically populate once all data have been entered. This value represents the total discharge (cfs) of the cross section.</t>
    </r>
  </si>
  <si>
    <t>1. Enter all header information into the data input form.</t>
  </si>
  <si>
    <r>
      <t>2. Ensure that the "</t>
    </r>
    <r>
      <rPr>
        <b/>
        <sz val="12"/>
        <rFont val="Arial"/>
        <family val="2"/>
      </rPr>
      <t>LBWE"</t>
    </r>
    <r>
      <rPr>
        <sz val="12"/>
        <rFont val="Arial"/>
        <family val="2"/>
      </rPr>
      <t xml:space="preserve"> and "</t>
    </r>
    <r>
      <rPr>
        <b/>
        <sz val="12"/>
        <rFont val="Arial"/>
        <family val="2"/>
      </rPr>
      <t>RBWE"</t>
    </r>
    <r>
      <rPr>
        <sz val="12"/>
        <rFont val="Arial"/>
        <family val="2"/>
      </rPr>
      <t xml:space="preserve"> distance information is entered into the appropriate header cell to the nearest 0.1 ft.</t>
    </r>
  </si>
  <si>
    <r>
      <t>3. In the "</t>
    </r>
    <r>
      <rPr>
        <b/>
        <sz val="12"/>
        <rFont val="Arial"/>
        <family val="2"/>
      </rPr>
      <t>Distance (ft)</t>
    </r>
    <r>
      <rPr>
        <sz val="12"/>
        <rFont val="Arial"/>
        <family val="2"/>
      </rPr>
      <t xml:space="preserve">" column, manually enter the station distance along the discharge cross section to the nearest 0.05 ft. Once the corresponding RBWE station distance is entered, the input form will calculate the total discharge for the cross section and all subsequent station information cells will disappear.  </t>
    </r>
  </si>
  <si>
    <r>
      <t>**Note the last station as the Right Bank Wetted Edge (RBWE)
***For Depths ≥ 2.5 ft, write the calculated Average Velocity in the Notes column. Significant flow anomalies may also be noted here.  
For Depths &lt; 2.5 ft, Vavg = Vel 0.6; for Depths ≥ 2.5 ft, Vavg = (Vel 0.2 + Vel 0.8) / 2                
Sub-section q = Average Velocity * Width * Depth                                                                                                                                                                                                                                                                                                                                                                   To determine top-setting rod heights for Depths ≥ 2.5 ft: for Vel 0.2, rod height = Depth * 2; for Vel 0.8, rod height = Depth * 0.5
Field-calculated Flow (Q) = q</t>
    </r>
    <r>
      <rPr>
        <vertAlign val="subscript"/>
        <sz val="9"/>
        <color theme="1"/>
        <rFont val="Arial"/>
        <family val="2"/>
      </rPr>
      <t>1</t>
    </r>
    <r>
      <rPr>
        <sz val="9"/>
        <color theme="1"/>
        <rFont val="Arial"/>
        <family val="2"/>
      </rPr>
      <t xml:space="preserve"> + q</t>
    </r>
    <r>
      <rPr>
        <vertAlign val="subscript"/>
        <sz val="9"/>
        <color theme="1"/>
        <rFont val="Arial"/>
        <family val="2"/>
      </rPr>
      <t>2</t>
    </r>
    <r>
      <rPr>
        <sz val="9"/>
        <color theme="1"/>
        <rFont val="Arial"/>
        <family val="2"/>
      </rPr>
      <t xml:space="preserve"> + q</t>
    </r>
    <r>
      <rPr>
        <vertAlign val="subscript"/>
        <sz val="9"/>
        <color theme="1"/>
        <rFont val="Arial"/>
        <family val="2"/>
      </rPr>
      <t>3</t>
    </r>
    <r>
      <rPr>
        <sz val="9"/>
        <color theme="1"/>
        <rFont val="Arial"/>
        <family val="2"/>
      </rPr>
      <t xml:space="preserve"> + ... q</t>
    </r>
    <r>
      <rPr>
        <vertAlign val="subscript"/>
        <sz val="9"/>
        <color theme="1"/>
        <rFont val="Arial"/>
        <family val="2"/>
      </rPr>
      <t>n</t>
    </r>
    <r>
      <rPr>
        <sz val="9"/>
        <color theme="1"/>
        <rFont val="Arial"/>
        <family val="2"/>
      </rPr>
      <t xml:space="preserve">          </t>
    </r>
  </si>
  <si>
    <r>
      <t>*If using Hach FH950 meter
**Note the last station as the Right Bank Wetted Edge (RBWE)
***For Depths ≥ 2.5 ft, write the calculated Average Velocity in the Notes column. Significant flow anomalies may also be noted here.
For Depths &lt; 2.5 ft, Vavg = Vel 0.6; for Depths ≥ 2.5 ft, Vavg = (Vel 0.2 + Vel 0.8) / 2                
Sub-section q = Average Velocity * Width * Depth                                                                                                                                                                                                                                                                                                                                                                   To determine top-setting rod heights for Depths ≥ 2.5 ft: for Vel 0.2, rod height = Depth * 2; for Vel 0.8, rod height = Depth * 0.5
Field-calculated Flow (Q) = q</t>
    </r>
    <r>
      <rPr>
        <vertAlign val="subscript"/>
        <sz val="9"/>
        <color theme="1"/>
        <rFont val="Arial"/>
        <family val="2"/>
      </rPr>
      <t>1</t>
    </r>
    <r>
      <rPr>
        <sz val="9"/>
        <color theme="1"/>
        <rFont val="Arial"/>
        <family val="2"/>
      </rPr>
      <t xml:space="preserve"> + q</t>
    </r>
    <r>
      <rPr>
        <vertAlign val="subscript"/>
        <sz val="9"/>
        <color theme="1"/>
        <rFont val="Arial"/>
        <family val="2"/>
      </rPr>
      <t>2</t>
    </r>
    <r>
      <rPr>
        <sz val="9"/>
        <color theme="1"/>
        <rFont val="Arial"/>
        <family val="2"/>
      </rPr>
      <t xml:space="preserve"> + q</t>
    </r>
    <r>
      <rPr>
        <vertAlign val="subscript"/>
        <sz val="9"/>
        <color theme="1"/>
        <rFont val="Arial"/>
        <family val="2"/>
      </rPr>
      <t>3</t>
    </r>
    <r>
      <rPr>
        <sz val="9"/>
        <color theme="1"/>
        <rFont val="Arial"/>
        <family val="2"/>
      </rPr>
      <t xml:space="preserve"> + ... q</t>
    </r>
    <r>
      <rPr>
        <vertAlign val="subscript"/>
        <sz val="9"/>
        <color theme="1"/>
        <rFont val="Arial"/>
        <family val="2"/>
      </rPr>
      <t>n</t>
    </r>
    <r>
      <rPr>
        <sz val="9"/>
        <color theme="1"/>
        <rFont val="Arial"/>
        <family val="2"/>
      </rPr>
      <t xml:space="preserve">                                 </t>
    </r>
  </si>
  <si>
    <t>On both the field datasheet and the discharge data input form, there are several abbreviations in the header that represent characteristics of the discharge cross section. Enter the total distance of the cross section from headpin to tailpin, to the nearest 0.1 foot (ft), into the "HP to TP" cell. Enter the distance at which the Left Bank Wetted Edge ("LBWE") and Right Bank Wetted Edge ("RBWE") are observed along the cross section, to the nearest 0.1 ft, into the appropriate header cells.</t>
  </si>
  <si>
    <r>
      <t xml:space="preserve">5. In the </t>
    </r>
    <r>
      <rPr>
        <b/>
        <sz val="12"/>
        <rFont val="Arial"/>
        <family val="2"/>
      </rPr>
      <t>"Velocity (ft/s)"</t>
    </r>
    <r>
      <rPr>
        <sz val="12"/>
        <rFont val="Arial"/>
        <family val="2"/>
      </rPr>
      <t xml:space="preserve"> column(s), manually enter each station velocity to the nearest 0.01 ft/s.</t>
    </r>
  </si>
  <si>
    <r>
      <t xml:space="preserve">6. In the </t>
    </r>
    <r>
      <rPr>
        <b/>
        <sz val="12"/>
        <rFont val="Arial"/>
        <family val="2"/>
      </rPr>
      <t xml:space="preserve">"Width (ft)" </t>
    </r>
    <r>
      <rPr>
        <sz val="12"/>
        <rFont val="Arial"/>
        <family val="2"/>
      </rPr>
      <t>column, each station width is calculated automatically.</t>
    </r>
  </si>
  <si>
    <t>Measure station distances to the nearest 0.1 ft unless flow conditions require cell widths of 0.25 ft, in which case measure to the nearest 0.05 ft. Record depth measurements to the nearest 0.05 ft. Record velocity measurements to the nearest 0.01 ft/s.</t>
  </si>
  <si>
    <t xml:space="preserve">                              /</t>
  </si>
  <si>
    <t>Please note that the IFP provides this discharge workbook as a tool to help manage discharge data collection, entry, and calculation. The Discharge Data Input Form has autopopulating cells and columns intended to facilitate user discharge calculations. Autopopulating cells include the Excel-calculated Flow (Q), Width, Sub-section q, and %. The IFP is not responsible for inappropriate application or inaccurate interpretation of this workbook or the SOP.</t>
  </si>
  <si>
    <t>The IFP recommends several quality assurance measures for any discharge evaluation. Once the cross section measurements have been completed, double check that all header information and data have been entered into the Discharge Field Datasheet. Calculate the discharge in the field, before the cross section is removed, to ensure that no station contains more than 10% of the total discharge. Lastly, once the data have been transcribed from the Discharge Field Datasheet to the Discharge Data Input Form, perform a quality control check to ensure that all of the data were entered accurately.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</si>
</sst>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000"/>
    <numFmt numFmtId="167" formatCode="0.0%"/>
  </numFmts>
  <fonts count="17" x14ac:knownFonts="1">
    <font>
      <sz val="11"/>
      <color theme="1"/>
      <name val="Arial"/>
      <family val="2"/>
    </font>
    <font>
      <b/>
      <sz val="16"/>
      <color theme="1"/>
      <name val="Arial"/>
      <family val="2"/>
    </font>
    <font>
      <sz val="10"/>
      <color theme="1"/>
      <name val="Arial"/>
      <family val="2"/>
    </font>
    <font>
      <sz val="9"/>
      <color theme="1"/>
      <name val="Arial"/>
      <family val="2"/>
    </font>
    <font>
      <b/>
      <sz val="10"/>
      <color theme="1"/>
      <name val="Arial"/>
      <family val="2"/>
    </font>
    <font>
      <b/>
      <sz val="10"/>
      <name val="Arial"/>
      <family val="2"/>
    </font>
    <font>
      <sz val="9.5"/>
      <color theme="1"/>
      <name val="Arial"/>
      <family val="2"/>
    </font>
    <font>
      <sz val="10"/>
      <name val="Arial"/>
      <family val="2"/>
    </font>
    <font>
      <sz val="10"/>
      <name val="MS Sans Serif"/>
      <family val="2"/>
    </font>
    <font>
      <b/>
      <sz val="13.5"/>
      <name val="Arial"/>
      <family val="2"/>
    </font>
    <font>
      <sz val="12"/>
      <name val="Arial"/>
      <family val="2"/>
    </font>
    <font>
      <b/>
      <i/>
      <sz val="12"/>
      <name val="Arial"/>
      <family val="2"/>
    </font>
    <font>
      <b/>
      <sz val="12"/>
      <name val="Arial"/>
      <family val="2"/>
    </font>
    <font>
      <b/>
      <sz val="14"/>
      <name val="Arial"/>
      <family val="2"/>
    </font>
    <font>
      <vertAlign val="subscript"/>
      <sz val="9"/>
      <color theme="1"/>
      <name val="Arial"/>
      <family val="2"/>
    </font>
    <font>
      <sz val="8"/>
      <color rgb="FF000000"/>
      <name val="Segoe UI"/>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8" fillId="0" borderId="0"/>
  </cellStyleXfs>
  <cellXfs count="150">
    <xf numFmtId="0" fontId="0" fillId="0" borderId="0" xfId="0"/>
    <xf numFmtId="0" fontId="2" fillId="2" borderId="3" xfId="0" applyFont="1" applyFill="1" applyBorder="1" applyAlignment="1" applyProtection="1">
      <alignment horizontal="center"/>
      <protection locked="0"/>
    </xf>
    <xf numFmtId="0" fontId="2" fillId="2" borderId="0" xfId="0" applyFont="1" applyFill="1" applyProtection="1">
      <protection locked="0"/>
    </xf>
    <xf numFmtId="1" fontId="2" fillId="2" borderId="8" xfId="0" applyNumberFormat="1" applyFont="1" applyFill="1" applyBorder="1" applyAlignment="1" applyProtection="1">
      <alignment horizontal="center"/>
      <protection locked="0"/>
    </xf>
    <xf numFmtId="165" fontId="2" fillId="2" borderId="8"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2" borderId="12" xfId="0" applyFont="1" applyFill="1" applyBorder="1" applyProtection="1">
      <protection locked="0"/>
    </xf>
    <xf numFmtId="2" fontId="2" fillId="0" borderId="19" xfId="0" applyNumberFormat="1" applyFont="1" applyBorder="1" applyAlignment="1" applyProtection="1">
      <alignment horizontal="center" vertical="center"/>
      <protection locked="0"/>
    </xf>
    <xf numFmtId="0" fontId="7" fillId="0" borderId="0" xfId="1"/>
    <xf numFmtId="0" fontId="10" fillId="0" borderId="0" xfId="1" applyFont="1"/>
    <xf numFmtId="0" fontId="2" fillId="2" borderId="4" xfId="0" applyFont="1" applyFill="1" applyBorder="1" applyAlignment="1" applyProtection="1">
      <alignment horizontal="center"/>
      <protection locked="0"/>
    </xf>
    <xf numFmtId="0" fontId="2" fillId="2" borderId="5" xfId="0" applyFont="1" applyFill="1" applyBorder="1" applyProtection="1">
      <protection locked="0"/>
    </xf>
    <xf numFmtId="2" fontId="2" fillId="0" borderId="16" xfId="0" applyNumberFormat="1" applyFont="1" applyBorder="1" applyAlignment="1" applyProtection="1">
      <alignment horizontal="center" vertical="center"/>
      <protection locked="0"/>
    </xf>
    <xf numFmtId="2" fontId="2" fillId="0" borderId="29" xfId="0" applyNumberFormat="1" applyFont="1" applyBorder="1" applyAlignment="1" applyProtection="1">
      <alignment horizontal="center" vertical="center"/>
      <protection locked="0"/>
    </xf>
    <xf numFmtId="2" fontId="2" fillId="0" borderId="37" xfId="0" applyNumberFormat="1" applyFont="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locked="0"/>
    </xf>
    <xf numFmtId="2" fontId="2" fillId="0" borderId="38"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locked="0"/>
    </xf>
    <xf numFmtId="0" fontId="10" fillId="4" borderId="0" xfId="1" applyFont="1" applyFill="1"/>
    <xf numFmtId="0" fontId="11" fillId="4" borderId="0" xfId="1" applyFont="1" applyFill="1"/>
    <xf numFmtId="0" fontId="7" fillId="4" borderId="0" xfId="1" applyFill="1"/>
    <xf numFmtId="0" fontId="13" fillId="4" borderId="0" xfId="1" applyFont="1" applyFill="1" applyAlignment="1"/>
    <xf numFmtId="165" fontId="13" fillId="4" borderId="0" xfId="2" applyNumberFormat="1" applyFont="1" applyFill="1" applyAlignment="1">
      <alignment vertical="center"/>
    </xf>
    <xf numFmtId="165" fontId="9" fillId="4" borderId="0" xfId="2" applyNumberFormat="1" applyFont="1" applyFill="1" applyAlignment="1">
      <alignment horizontal="center" vertical="center"/>
    </xf>
    <xf numFmtId="0" fontId="2" fillId="2" borderId="6" xfId="0" applyFont="1" applyFill="1" applyBorder="1" applyAlignment="1" applyProtection="1">
      <alignment horizontal="center"/>
      <protection locked="0"/>
    </xf>
    <xf numFmtId="165" fontId="2" fillId="2" borderId="8" xfId="0" applyNumberFormat="1" applyFont="1" applyFill="1" applyBorder="1" applyAlignment="1" applyProtection="1">
      <alignment horizontal="center"/>
      <protection locked="0"/>
    </xf>
    <xf numFmtId="164" fontId="2" fillId="2" borderId="10" xfId="0" applyNumberFormat="1" applyFont="1" applyFill="1" applyBorder="1" applyAlignment="1" applyProtection="1">
      <protection locked="0"/>
    </xf>
    <xf numFmtId="0" fontId="2" fillId="2" borderId="6" xfId="0" applyFont="1" applyFill="1" applyBorder="1" applyAlignment="1" applyProtection="1">
      <alignment horizontal="center" wrapText="1"/>
      <protection locked="0"/>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Protection="1"/>
    <xf numFmtId="0" fontId="2" fillId="2" borderId="5" xfId="0" applyFont="1" applyFill="1" applyBorder="1" applyAlignment="1" applyProtection="1">
      <alignment horizontal="right" wrapText="1"/>
    </xf>
    <xf numFmtId="0" fontId="2" fillId="2" borderId="0" xfId="0" applyFont="1" applyFill="1" applyAlignment="1" applyProtection="1">
      <alignment horizontal="right" wrapText="1"/>
    </xf>
    <xf numFmtId="0" fontId="2" fillId="2" borderId="6" xfId="0" applyFont="1" applyFill="1" applyBorder="1" applyAlignment="1" applyProtection="1">
      <alignment horizontal="center"/>
    </xf>
    <xf numFmtId="0" fontId="2" fillId="2" borderId="0" xfId="0" applyFont="1" applyFill="1" applyAlignment="1" applyProtection="1">
      <alignment horizontal="right"/>
    </xf>
    <xf numFmtId="0" fontId="2" fillId="2" borderId="5" xfId="0" applyFont="1" applyFill="1" applyBorder="1" applyAlignment="1" applyProtection="1">
      <alignment horizontal="right"/>
    </xf>
    <xf numFmtId="1" fontId="2" fillId="2" borderId="8" xfId="0" applyNumberFormat="1" applyFont="1" applyFill="1" applyBorder="1" applyAlignment="1" applyProtection="1">
      <alignment horizontal="center"/>
    </xf>
    <xf numFmtId="165" fontId="2" fillId="2" borderId="8" xfId="0" applyNumberFormat="1" applyFont="1" applyFill="1" applyBorder="1" applyAlignment="1" applyProtection="1">
      <alignment horizontal="center"/>
    </xf>
    <xf numFmtId="0" fontId="2" fillId="2" borderId="0" xfId="0" applyFont="1" applyFill="1" applyAlignment="1" applyProtection="1"/>
    <xf numFmtId="0" fontId="2" fillId="0" borderId="5" xfId="0" applyFont="1" applyFill="1" applyBorder="1" applyAlignment="1" applyProtection="1">
      <alignment horizontal="right"/>
    </xf>
    <xf numFmtId="165" fontId="2" fillId="2" borderId="6"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2" fillId="2" borderId="11" xfId="0" applyFont="1" applyFill="1" applyBorder="1" applyProtection="1"/>
    <xf numFmtId="0" fontId="2" fillId="2" borderId="12" xfId="0" applyFont="1" applyFill="1" applyBorder="1" applyProtection="1"/>
    <xf numFmtId="0" fontId="2" fillId="2" borderId="13" xfId="0" applyFont="1" applyFill="1" applyBorder="1" applyProtection="1"/>
    <xf numFmtId="0" fontId="4"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wrapText="1"/>
    </xf>
    <xf numFmtId="0" fontId="4" fillId="0" borderId="18" xfId="0" applyFont="1" applyBorder="1" applyAlignment="1" applyProtection="1">
      <alignment horizontal="center" vertical="center"/>
    </xf>
    <xf numFmtId="2" fontId="2" fillId="0" borderId="19" xfId="0" applyNumberFormat="1" applyFont="1" applyBorder="1" applyAlignment="1" applyProtection="1">
      <alignment horizontal="center" vertical="center"/>
    </xf>
    <xf numFmtId="2" fontId="2" fillId="0" borderId="19" xfId="0" applyNumberFormat="1" applyFont="1" applyBorder="1" applyAlignment="1" applyProtection="1">
      <alignment horizontal="center" vertical="center" wrapText="1"/>
    </xf>
    <xf numFmtId="0" fontId="2" fillId="0" borderId="19" xfId="0" applyFont="1" applyBorder="1" applyAlignment="1" applyProtection="1">
      <alignment horizontal="center" vertical="center"/>
    </xf>
    <xf numFmtId="166" fontId="2" fillId="0" borderId="19" xfId="0" applyNumberFormat="1" applyFont="1" applyBorder="1" applyAlignment="1" applyProtection="1">
      <alignment horizontal="center" vertical="center"/>
    </xf>
    <xf numFmtId="0" fontId="4" fillId="0" borderId="21" xfId="0" applyFont="1" applyBorder="1" applyAlignment="1" applyProtection="1">
      <alignment horizontal="center" vertical="center"/>
    </xf>
    <xf numFmtId="2" fontId="2" fillId="0" borderId="22" xfId="0" applyNumberFormat="1" applyFont="1" applyBorder="1" applyAlignment="1" applyProtection="1">
      <alignment horizontal="center" vertical="center"/>
    </xf>
    <xf numFmtId="166" fontId="2" fillId="0" borderId="22" xfId="0" applyNumberFormat="1" applyFont="1" applyBorder="1" applyAlignment="1" applyProtection="1">
      <alignment horizontal="center" vertical="center"/>
    </xf>
    <xf numFmtId="0" fontId="4" fillId="0" borderId="24" xfId="0" applyFont="1" applyBorder="1" applyAlignment="1" applyProtection="1">
      <alignment horizontal="center" vertical="center"/>
    </xf>
    <xf numFmtId="2" fontId="2" fillId="0" borderId="25" xfId="0" applyNumberFormat="1" applyFont="1" applyBorder="1" applyAlignment="1" applyProtection="1">
      <alignment horizontal="center" vertical="center"/>
    </xf>
    <xf numFmtId="166" fontId="2" fillId="0" borderId="25" xfId="0" applyNumberFormat="1" applyFont="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2" fillId="2" borderId="2" xfId="0" applyFont="1" applyFill="1" applyBorder="1" applyAlignment="1" applyProtection="1">
      <alignment horizontal="right"/>
    </xf>
    <xf numFmtId="0" fontId="4" fillId="0" borderId="15" xfId="0" applyFont="1" applyBorder="1" applyAlignment="1" applyProtection="1">
      <alignment horizontal="center" vertical="center"/>
    </xf>
    <xf numFmtId="0" fontId="4" fillId="0" borderId="30" xfId="0" applyFont="1" applyBorder="1" applyAlignment="1" applyProtection="1">
      <alignment horizontal="center" vertical="center"/>
    </xf>
    <xf numFmtId="167" fontId="2" fillId="0" borderId="19" xfId="0"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10" fillId="4" borderId="0" xfId="1" applyFont="1" applyFill="1" applyAlignment="1">
      <alignment horizontal="left" wrapText="1"/>
    </xf>
    <xf numFmtId="0" fontId="13" fillId="4" borderId="0" xfId="1" applyFont="1" applyFill="1" applyAlignment="1">
      <alignment horizontal="left"/>
    </xf>
    <xf numFmtId="0" fontId="10" fillId="4" borderId="0" xfId="1" applyFont="1" applyFill="1" applyAlignment="1">
      <alignment wrapText="1"/>
    </xf>
    <xf numFmtId="0" fontId="10" fillId="4" borderId="0" xfId="1" applyFont="1" applyFill="1" applyAlignment="1">
      <alignment horizontal="left"/>
    </xf>
    <xf numFmtId="0" fontId="16" fillId="4" borderId="0" xfId="0" applyFont="1" applyFill="1" applyAlignment="1">
      <alignment wrapText="1"/>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2" fillId="0" borderId="28"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2" fillId="2" borderId="0" xfId="0" applyFont="1" applyFill="1" applyAlignment="1" applyProtection="1">
      <alignment horizontal="right" wrapText="1"/>
    </xf>
    <xf numFmtId="0" fontId="2" fillId="2" borderId="0" xfId="0" applyFont="1" applyFill="1" applyAlignment="1" applyProtection="1">
      <alignment horizontal="right"/>
    </xf>
    <xf numFmtId="0" fontId="2" fillId="0" borderId="22" xfId="0" applyFont="1" applyBorder="1" applyAlignment="1" applyProtection="1">
      <alignment horizontal="center"/>
    </xf>
    <xf numFmtId="0" fontId="2" fillId="0" borderId="23" xfId="0" applyFont="1" applyBorder="1" applyAlignment="1" applyProtection="1">
      <alignment horizontal="center"/>
    </xf>
    <xf numFmtId="2" fontId="3" fillId="0" borderId="1" xfId="0" applyNumberFormat="1" applyFont="1" applyBorder="1" applyAlignment="1" applyProtection="1">
      <alignment horizontal="center" vertical="center" wrapText="1"/>
    </xf>
    <xf numFmtId="2" fontId="6" fillId="0" borderId="2" xfId="0" applyNumberFormat="1" applyFont="1" applyBorder="1" applyAlignment="1" applyProtection="1">
      <alignment horizontal="center" vertical="center" wrapText="1"/>
    </xf>
    <xf numFmtId="2" fontId="6" fillId="0" borderId="27" xfId="0" applyNumberFormat="1" applyFont="1" applyBorder="1" applyAlignment="1" applyProtection="1">
      <alignment horizontal="center" vertical="center" wrapText="1"/>
    </xf>
    <xf numFmtId="2" fontId="6" fillId="0" borderId="5" xfId="0" applyNumberFormat="1" applyFont="1" applyBorder="1" applyAlignment="1" applyProtection="1">
      <alignment horizontal="center" vertical="center" wrapText="1"/>
    </xf>
    <xf numFmtId="2" fontId="6" fillId="0" borderId="0" xfId="0" applyNumberFormat="1" applyFont="1" applyAlignment="1" applyProtection="1">
      <alignment horizontal="center" vertical="center" wrapText="1"/>
    </xf>
    <xf numFmtId="2" fontId="6" fillId="0" borderId="10" xfId="0" applyNumberFormat="1" applyFont="1" applyBorder="1" applyAlignment="1" applyProtection="1">
      <alignment horizontal="center" vertical="center" wrapText="1"/>
    </xf>
    <xf numFmtId="2" fontId="6" fillId="0" borderId="11" xfId="0" applyNumberFormat="1" applyFont="1" applyBorder="1" applyAlignment="1" applyProtection="1">
      <alignment horizontal="center" vertical="center" wrapText="1"/>
    </xf>
    <xf numFmtId="2" fontId="6" fillId="0" borderId="13" xfId="0" applyNumberFormat="1" applyFont="1" applyBorder="1" applyAlignment="1" applyProtection="1">
      <alignment horizontal="center" vertical="center" wrapText="1"/>
    </xf>
    <xf numFmtId="2" fontId="6" fillId="0" borderId="14" xfId="0" applyNumberFormat="1" applyFont="1" applyBorder="1" applyAlignment="1" applyProtection="1">
      <alignment horizontal="center"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2" fillId="2" borderId="6" xfId="0" applyFont="1" applyFill="1" applyBorder="1" applyAlignment="1" applyProtection="1">
      <alignment horizontal="center"/>
    </xf>
    <xf numFmtId="0" fontId="3" fillId="2" borderId="0" xfId="0" applyFont="1" applyFill="1" applyAlignment="1" applyProtection="1">
      <alignment horizontal="right" vertical="top"/>
    </xf>
    <xf numFmtId="165" fontId="2" fillId="2" borderId="0" xfId="0" applyNumberFormat="1" applyFont="1" applyFill="1" applyAlignment="1" applyProtection="1">
      <alignment horizontal="center"/>
    </xf>
    <xf numFmtId="165" fontId="2" fillId="2" borderId="10"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165" fontId="2" fillId="2" borderId="7" xfId="0" applyNumberFormat="1"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7" xfId="0" applyFont="1" applyFill="1" applyBorder="1" applyAlignment="1" applyProtection="1">
      <alignment horizont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2" fillId="2" borderId="8" xfId="0" applyFont="1" applyFill="1" applyBorder="1" applyAlignment="1" applyProtection="1">
      <alignment horizontal="center"/>
    </xf>
    <xf numFmtId="0" fontId="2" fillId="0" borderId="0" xfId="0" applyFont="1" applyFill="1" applyBorder="1" applyAlignment="1" applyProtection="1">
      <alignment horizontal="left"/>
    </xf>
    <xf numFmtId="0" fontId="2" fillId="0" borderId="10" xfId="0" applyFont="1" applyFill="1" applyBorder="1" applyAlignment="1" applyProtection="1">
      <alignment horizontal="left"/>
    </xf>
    <xf numFmtId="0" fontId="10" fillId="4" borderId="0" xfId="1" applyFont="1" applyFill="1" applyAlignment="1">
      <alignment horizontal="center" wrapText="1"/>
    </xf>
    <xf numFmtId="0" fontId="2" fillId="2" borderId="8"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0" xfId="0" applyFont="1" applyFill="1" applyAlignment="1" applyProtection="1">
      <alignment horizontal="center"/>
    </xf>
    <xf numFmtId="165" fontId="2" fillId="2" borderId="8" xfId="0" applyNumberFormat="1" applyFont="1" applyFill="1" applyBorder="1" applyAlignment="1" applyProtection="1">
      <alignment horizontal="center"/>
      <protection locked="0"/>
    </xf>
    <xf numFmtId="165" fontId="2" fillId="2" borderId="9"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 fillId="0" borderId="0"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2" borderId="7" xfId="0" applyFont="1" applyFill="1" applyBorder="1" applyAlignment="1" applyProtection="1">
      <alignment horizontal="center"/>
      <protection locked="0"/>
    </xf>
    <xf numFmtId="49" fontId="2" fillId="2"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1" fontId="2" fillId="2" borderId="6" xfId="0" applyNumberFormat="1" applyFont="1" applyFill="1" applyBorder="1" applyAlignment="1" applyProtection="1">
      <alignment horizontal="center"/>
      <protection locked="0"/>
    </xf>
    <xf numFmtId="0" fontId="2" fillId="0" borderId="28"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165" fontId="2" fillId="2" borderId="8" xfId="0" applyNumberFormat="1" applyFont="1" applyFill="1" applyBorder="1" applyAlignment="1" applyProtection="1">
      <alignment horizontal="center"/>
    </xf>
    <xf numFmtId="165" fontId="2" fillId="2" borderId="9" xfId="0" applyNumberFormat="1" applyFont="1" applyFill="1" applyBorder="1" applyAlignment="1" applyProtection="1">
      <alignment horizontal="center"/>
    </xf>
    <xf numFmtId="0" fontId="2" fillId="2" borderId="12" xfId="0" applyFont="1" applyFill="1" applyBorder="1" applyAlignment="1" applyProtection="1">
      <alignment horizontal="center"/>
      <protection locked="0"/>
    </xf>
    <xf numFmtId="0" fontId="2" fillId="2" borderId="33" xfId="0" applyFont="1" applyFill="1" applyBorder="1" applyAlignment="1" applyProtection="1">
      <alignment horizontal="center"/>
      <protection locked="0"/>
    </xf>
    <xf numFmtId="0" fontId="4" fillId="3" borderId="35"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164" fontId="2" fillId="2" borderId="6"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cellXfs>
  <cellStyles count="3">
    <cellStyle name="Normal" xfId="0" builtinId="0"/>
    <cellStyle name="Normal 2" xfId="1" xr:uid="{38FCF5A8-9097-4D3F-9D00-C34F7AD04B90}"/>
    <cellStyle name="Normal_ORMethodForm" xfId="2" xr:uid="{85F9E198-0F90-4069-9DA3-D21482EDF46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137160</xdr:colOff>
          <xdr:row>2</xdr:row>
          <xdr:rowOff>22860</xdr:rowOff>
        </xdr:from>
        <xdr:to>
          <xdr:col>16383</xdr:col>
          <xdr:colOff>22860</xdr:colOff>
          <xdr:row>3</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 box</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53340</xdr:colOff>
          <xdr:row>2</xdr:row>
          <xdr:rowOff>106680</xdr:rowOff>
        </xdr:from>
        <xdr:to>
          <xdr:col>11</xdr:col>
          <xdr:colOff>601980</xdr:colOff>
          <xdr:row>2</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 box</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C765-8169-4E4E-A522-012BED90C458}">
  <sheetPr>
    <tabColor rgb="FFFFC000"/>
  </sheetPr>
  <dimension ref="A1:J21"/>
  <sheetViews>
    <sheetView workbookViewId="0">
      <selection activeCell="G14" sqref="G14"/>
    </sheetView>
  </sheetViews>
  <sheetFormatPr defaultColWidth="9" defaultRowHeight="13.2" x14ac:dyDescent="0.25"/>
  <cols>
    <col min="1" max="1" width="90.59765625" style="9" customWidth="1"/>
    <col min="2" max="16384" width="9" style="9"/>
  </cols>
  <sheetData>
    <row r="1" spans="1:10" s="21" customFormat="1" x14ac:dyDescent="0.25"/>
    <row r="2" spans="1:10" s="21" customFormat="1" ht="17.399999999999999" x14ac:dyDescent="0.3">
      <c r="A2" s="22" t="s">
        <v>38</v>
      </c>
      <c r="B2" s="22"/>
      <c r="C2" s="22"/>
      <c r="D2" s="22"/>
      <c r="E2" s="22"/>
      <c r="F2" s="22"/>
      <c r="G2" s="22"/>
      <c r="H2" s="22"/>
      <c r="I2" s="22"/>
      <c r="J2" s="22"/>
    </row>
    <row r="3" spans="1:10" s="21" customFormat="1" ht="17.399999999999999" x14ac:dyDescent="0.25">
      <c r="A3" s="23" t="s">
        <v>32</v>
      </c>
      <c r="B3" s="23"/>
      <c r="C3" s="23"/>
      <c r="D3" s="23"/>
      <c r="E3" s="23"/>
      <c r="F3" s="23"/>
      <c r="G3" s="23"/>
      <c r="H3" s="23"/>
      <c r="I3" s="23"/>
      <c r="J3" s="23"/>
    </row>
    <row r="4" spans="1:10" s="21" customFormat="1" ht="17.399999999999999" x14ac:dyDescent="0.3">
      <c r="A4" s="22" t="s">
        <v>45</v>
      </c>
      <c r="B4" s="22"/>
      <c r="C4" s="22"/>
      <c r="D4" s="22"/>
      <c r="E4" s="22"/>
      <c r="F4" s="22"/>
      <c r="G4" s="22"/>
      <c r="H4" s="22"/>
      <c r="I4" s="22"/>
    </row>
    <row r="5" spans="1:10" s="21" customFormat="1" ht="17.399999999999999" x14ac:dyDescent="0.25">
      <c r="A5" s="24"/>
      <c r="B5" s="24"/>
      <c r="C5" s="24"/>
      <c r="D5" s="24"/>
      <c r="E5" s="24"/>
      <c r="F5" s="24"/>
      <c r="G5" s="24"/>
      <c r="H5" s="24"/>
      <c r="I5" s="24"/>
    </row>
    <row r="6" spans="1:10" s="21" customFormat="1" ht="48" customHeight="1" x14ac:dyDescent="0.25">
      <c r="A6" s="69" t="s">
        <v>46</v>
      </c>
      <c r="B6" s="69"/>
      <c r="C6" s="69"/>
      <c r="D6" s="69"/>
      <c r="E6" s="69"/>
      <c r="F6" s="69"/>
      <c r="G6" s="69"/>
      <c r="H6" s="69"/>
      <c r="I6" s="69"/>
      <c r="J6" s="69"/>
    </row>
    <row r="7" spans="1:10" s="21" customFormat="1" ht="15" x14ac:dyDescent="0.25">
      <c r="A7" s="19"/>
      <c r="B7" s="19"/>
      <c r="C7" s="19"/>
      <c r="D7" s="19"/>
      <c r="E7" s="19"/>
      <c r="F7" s="19"/>
      <c r="G7" s="19"/>
      <c r="H7" s="19"/>
      <c r="I7" s="19"/>
      <c r="J7" s="19"/>
    </row>
    <row r="8" spans="1:10" s="21" customFormat="1" ht="45.75" customHeight="1" x14ac:dyDescent="0.25">
      <c r="A8" s="69" t="s">
        <v>43</v>
      </c>
      <c r="B8" s="69"/>
      <c r="C8" s="69"/>
      <c r="D8" s="69"/>
      <c r="E8" s="69"/>
      <c r="F8" s="69"/>
      <c r="G8" s="69"/>
      <c r="H8" s="69"/>
      <c r="I8" s="69"/>
      <c r="J8" s="69"/>
    </row>
    <row r="9" spans="1:10" s="21" customFormat="1" ht="15" x14ac:dyDescent="0.25">
      <c r="A9" s="19"/>
      <c r="B9" s="19"/>
      <c r="C9" s="19"/>
      <c r="D9" s="19"/>
      <c r="E9" s="19"/>
      <c r="F9" s="19"/>
      <c r="G9" s="19"/>
      <c r="H9" s="19"/>
      <c r="I9" s="19"/>
      <c r="J9" s="19"/>
    </row>
    <row r="10" spans="1:10" s="21" customFormat="1" ht="91.5" customHeight="1" x14ac:dyDescent="0.25">
      <c r="A10" s="69" t="s">
        <v>44</v>
      </c>
      <c r="B10" s="69"/>
      <c r="C10" s="69"/>
      <c r="D10" s="69"/>
      <c r="E10" s="69"/>
      <c r="F10" s="69"/>
      <c r="G10" s="69"/>
      <c r="H10" s="69"/>
      <c r="I10" s="69"/>
      <c r="J10" s="69"/>
    </row>
    <row r="11" spans="1:10" s="21" customFormat="1" ht="15" x14ac:dyDescent="0.25">
      <c r="A11" s="19"/>
      <c r="B11" s="19"/>
      <c r="C11" s="19"/>
      <c r="D11" s="19"/>
      <c r="E11" s="19"/>
      <c r="F11" s="19"/>
      <c r="G11" s="19"/>
      <c r="H11" s="19"/>
      <c r="I11" s="19"/>
      <c r="J11" s="19"/>
    </row>
    <row r="12" spans="1:10" s="21" customFormat="1" ht="60.75" customHeight="1" x14ac:dyDescent="0.25">
      <c r="A12" s="69" t="s">
        <v>40</v>
      </c>
      <c r="B12" s="69"/>
      <c r="C12" s="69"/>
      <c r="D12" s="69"/>
      <c r="E12" s="69"/>
      <c r="F12" s="69"/>
      <c r="G12" s="69"/>
      <c r="H12" s="69"/>
      <c r="I12" s="69"/>
      <c r="J12" s="69"/>
    </row>
    <row r="13" spans="1:10" s="21" customFormat="1" ht="15" x14ac:dyDescent="0.25">
      <c r="A13" s="19"/>
      <c r="B13" s="19"/>
      <c r="C13" s="19"/>
      <c r="D13" s="19"/>
      <c r="E13" s="19"/>
      <c r="F13" s="19"/>
      <c r="G13" s="19"/>
      <c r="H13" s="19"/>
      <c r="I13" s="19"/>
      <c r="J13" s="19"/>
    </row>
    <row r="14" spans="1:10" s="21" customFormat="1" ht="75.75" customHeight="1" x14ac:dyDescent="0.25">
      <c r="A14" s="69" t="s">
        <v>62</v>
      </c>
      <c r="B14" s="69"/>
      <c r="C14" s="69"/>
      <c r="D14" s="69"/>
      <c r="E14" s="69"/>
      <c r="F14" s="69"/>
      <c r="G14" s="69"/>
      <c r="H14" s="69"/>
      <c r="I14" s="69"/>
      <c r="J14" s="69"/>
    </row>
    <row r="15" spans="1:10" s="21" customFormat="1" ht="15" x14ac:dyDescent="0.25">
      <c r="A15" s="19"/>
      <c r="B15" s="19"/>
      <c r="C15" s="19"/>
      <c r="D15" s="19"/>
      <c r="E15" s="19"/>
      <c r="F15" s="19"/>
      <c r="G15" s="19"/>
      <c r="H15" s="19"/>
      <c r="I15" s="19"/>
      <c r="J15" s="19"/>
    </row>
    <row r="16" spans="1:10" s="21" customFormat="1" ht="47.25" customHeight="1" x14ac:dyDescent="0.25">
      <c r="A16" s="69" t="s">
        <v>65</v>
      </c>
      <c r="B16" s="69"/>
      <c r="C16" s="69"/>
      <c r="D16" s="69"/>
      <c r="E16" s="69"/>
      <c r="F16" s="69"/>
      <c r="G16" s="69"/>
      <c r="H16" s="69"/>
      <c r="I16" s="69"/>
      <c r="J16" s="69"/>
    </row>
    <row r="17" spans="1:10" s="21" customFormat="1" ht="15" x14ac:dyDescent="0.25">
      <c r="A17" s="19"/>
      <c r="B17" s="19"/>
      <c r="C17" s="19"/>
      <c r="D17" s="19"/>
      <c r="E17" s="19"/>
      <c r="F17" s="19"/>
      <c r="G17" s="19"/>
      <c r="H17" s="19"/>
      <c r="I17" s="19"/>
      <c r="J17" s="19"/>
    </row>
    <row r="18" spans="1:10" s="21" customFormat="1" ht="94.95" customHeight="1" x14ac:dyDescent="0.25">
      <c r="A18" s="71" t="s">
        <v>68</v>
      </c>
      <c r="B18" s="71"/>
      <c r="C18" s="71"/>
      <c r="D18" s="71"/>
      <c r="E18" s="71"/>
      <c r="F18" s="71"/>
      <c r="G18" s="71"/>
      <c r="H18" s="71"/>
      <c r="I18" s="71"/>
      <c r="J18" s="71"/>
    </row>
    <row r="19" spans="1:10" s="21" customFormat="1" x14ac:dyDescent="0.25"/>
    <row r="20" spans="1:10" s="21" customFormat="1" ht="79.95" customHeight="1" x14ac:dyDescent="0.25">
      <c r="A20" s="69" t="s">
        <v>67</v>
      </c>
      <c r="B20" s="69"/>
      <c r="C20" s="69"/>
      <c r="D20" s="69"/>
      <c r="E20" s="69"/>
      <c r="F20" s="69"/>
      <c r="G20" s="69"/>
      <c r="H20" s="69"/>
      <c r="I20" s="69"/>
      <c r="J20" s="69"/>
    </row>
    <row r="21" spans="1:10" s="21" customFormat="1" x14ac:dyDescent="0.25"/>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4D0C-77E4-466D-BAF6-C9DA2B7D604E}">
  <dimension ref="A1:XFC76"/>
  <sheetViews>
    <sheetView showRuler="0" showWhiteSpace="0" zoomScaleNormal="100" zoomScaleSheetLayoutView="100" workbookViewId="0">
      <selection activeCell="I70" sqref="I70:M70"/>
    </sheetView>
  </sheetViews>
  <sheetFormatPr defaultColWidth="0" defaultRowHeight="0" customHeight="1" zeroHeight="1" x14ac:dyDescent="0.25"/>
  <cols>
    <col min="1" max="1" width="9.59765625" style="31" customWidth="1"/>
    <col min="2" max="2" width="9" style="31" customWidth="1"/>
    <col min="3" max="3" width="7.796875" style="31" customWidth="1"/>
    <col min="4" max="4" width="8.59765625" style="31" customWidth="1"/>
    <col min="5" max="6" width="7.59765625" style="31" customWidth="1"/>
    <col min="7" max="9" width="8.59765625" style="31" customWidth="1"/>
    <col min="10" max="10" width="6.59765625" style="31" customWidth="1"/>
    <col min="11" max="11" width="1.796875" style="31" customWidth="1"/>
    <col min="12" max="12" width="7.796875" style="31" customWidth="1"/>
    <col min="13" max="13" width="2.59765625" style="31" customWidth="1"/>
    <col min="14" max="16381" width="9" style="31" hidden="1"/>
    <col min="16382" max="16382" width="9.765625E-2" style="31" hidden="1"/>
    <col min="16383" max="16383" width="0.69921875" style="31" hidden="1"/>
    <col min="16384" max="16384" width="0.69921875" style="31" customWidth="1"/>
  </cols>
  <sheetData>
    <row r="1" spans="1:13" ht="21.75" customHeight="1" x14ac:dyDescent="0.25">
      <c r="A1" s="103" t="s">
        <v>41</v>
      </c>
      <c r="B1" s="104"/>
      <c r="C1" s="104"/>
      <c r="D1" s="104"/>
      <c r="E1" s="104"/>
      <c r="F1" s="104"/>
      <c r="G1" s="104"/>
      <c r="H1" s="104"/>
      <c r="I1" s="29" t="s">
        <v>0</v>
      </c>
      <c r="J1" s="30"/>
      <c r="K1" s="29" t="s">
        <v>1</v>
      </c>
      <c r="L1" s="105"/>
      <c r="M1" s="106"/>
    </row>
    <row r="2" spans="1:13" ht="17.25" customHeight="1" x14ac:dyDescent="0.25">
      <c r="A2" s="32" t="s">
        <v>2</v>
      </c>
      <c r="B2" s="94"/>
      <c r="C2" s="94"/>
      <c r="D2" s="33" t="s">
        <v>3</v>
      </c>
      <c r="E2" s="34"/>
      <c r="G2" s="31" t="s">
        <v>4</v>
      </c>
      <c r="H2" s="34"/>
      <c r="I2" s="35" t="s">
        <v>5</v>
      </c>
      <c r="J2" s="107"/>
      <c r="K2" s="107"/>
      <c r="L2" s="107"/>
      <c r="M2" s="108"/>
    </row>
    <row r="3" spans="1:13" ht="17.25" customHeight="1" x14ac:dyDescent="0.25">
      <c r="A3" s="36" t="s">
        <v>6</v>
      </c>
      <c r="B3" s="109"/>
      <c r="C3" s="109"/>
      <c r="D3" s="33" t="s">
        <v>7</v>
      </c>
      <c r="E3" s="37"/>
      <c r="G3" s="31" t="s">
        <v>8</v>
      </c>
      <c r="H3" s="38"/>
      <c r="I3" s="79" t="s">
        <v>50</v>
      </c>
      <c r="J3" s="79"/>
      <c r="K3" s="79"/>
      <c r="L3" s="110"/>
      <c r="M3" s="111"/>
    </row>
    <row r="4" spans="1:13" ht="17.25" customHeight="1" x14ac:dyDescent="0.25">
      <c r="A4" s="36" t="s">
        <v>9</v>
      </c>
      <c r="B4" s="34"/>
      <c r="C4" s="80" t="s">
        <v>47</v>
      </c>
      <c r="D4" s="80"/>
      <c r="E4" s="94" t="s">
        <v>48</v>
      </c>
      <c r="F4" s="94"/>
      <c r="G4" s="39" t="s">
        <v>10</v>
      </c>
      <c r="H4" s="94"/>
      <c r="I4" s="94"/>
      <c r="J4" s="80" t="s">
        <v>11</v>
      </c>
      <c r="K4" s="80"/>
      <c r="L4" s="94"/>
      <c r="M4" s="102"/>
    </row>
    <row r="5" spans="1:13" ht="17.25" customHeight="1" x14ac:dyDescent="0.25">
      <c r="A5" s="40" t="s">
        <v>12</v>
      </c>
      <c r="B5" s="41"/>
      <c r="C5" s="79" t="s">
        <v>13</v>
      </c>
      <c r="D5" s="79"/>
      <c r="E5" s="94"/>
      <c r="F5" s="94"/>
      <c r="G5" s="79" t="s">
        <v>14</v>
      </c>
      <c r="H5" s="79"/>
      <c r="I5" s="79"/>
      <c r="J5" s="94" t="s">
        <v>49</v>
      </c>
      <c r="K5" s="94"/>
      <c r="L5" s="94"/>
      <c r="M5" s="102"/>
    </row>
    <row r="6" spans="1:13" ht="17.25" customHeight="1" x14ac:dyDescent="0.25">
      <c r="A6" s="40" t="s">
        <v>15</v>
      </c>
      <c r="B6" s="42"/>
      <c r="D6" s="35" t="s">
        <v>16</v>
      </c>
      <c r="E6" s="94"/>
      <c r="F6" s="94"/>
      <c r="G6" s="95" t="s">
        <v>39</v>
      </c>
      <c r="H6" s="95"/>
      <c r="I6" s="95"/>
      <c r="J6" s="96"/>
      <c r="K6" s="96"/>
      <c r="L6" s="96"/>
      <c r="M6" s="97"/>
    </row>
    <row r="7" spans="1:13" ht="17.25" customHeight="1" x14ac:dyDescent="0.25">
      <c r="A7" s="40" t="s">
        <v>17</v>
      </c>
      <c r="B7" s="38"/>
      <c r="D7" s="35" t="s">
        <v>18</v>
      </c>
      <c r="E7" s="94"/>
      <c r="F7" s="94"/>
      <c r="G7" s="80" t="s">
        <v>19</v>
      </c>
      <c r="H7" s="80"/>
      <c r="I7" s="80"/>
      <c r="J7" s="98"/>
      <c r="K7" s="98"/>
      <c r="L7" s="98"/>
      <c r="M7" s="99"/>
    </row>
    <row r="8" spans="1:13" ht="5.25" customHeight="1" thickBot="1" x14ac:dyDescent="0.3">
      <c r="A8" s="43"/>
      <c r="B8" s="44"/>
      <c r="C8" s="45"/>
      <c r="D8" s="45"/>
      <c r="E8" s="45"/>
      <c r="F8" s="45"/>
      <c r="G8" s="45"/>
      <c r="H8" s="45"/>
      <c r="I8" s="45"/>
      <c r="J8" s="100"/>
      <c r="K8" s="100"/>
      <c r="L8" s="100"/>
      <c r="M8" s="101"/>
    </row>
    <row r="9" spans="1:13" ht="37.5" customHeight="1" x14ac:dyDescent="0.25">
      <c r="A9" s="46" t="s">
        <v>20</v>
      </c>
      <c r="B9" s="47" t="s">
        <v>21</v>
      </c>
      <c r="C9" s="47" t="s">
        <v>22</v>
      </c>
      <c r="D9" s="47" t="s">
        <v>23</v>
      </c>
      <c r="E9" s="47" t="s">
        <v>24</v>
      </c>
      <c r="F9" s="47" t="s">
        <v>25</v>
      </c>
      <c r="G9" s="47" t="s">
        <v>26</v>
      </c>
      <c r="H9" s="47" t="s">
        <v>27</v>
      </c>
      <c r="I9" s="92" t="s">
        <v>28</v>
      </c>
      <c r="J9" s="92"/>
      <c r="K9" s="92"/>
      <c r="L9" s="92"/>
      <c r="M9" s="93"/>
    </row>
    <row r="10" spans="1:13" ht="21.75" customHeight="1" x14ac:dyDescent="0.25">
      <c r="A10" s="48" t="s">
        <v>29</v>
      </c>
      <c r="B10" s="49"/>
      <c r="C10" s="49" t="s">
        <v>30</v>
      </c>
      <c r="D10" s="49" t="s">
        <v>30</v>
      </c>
      <c r="E10" s="49" t="s">
        <v>30</v>
      </c>
      <c r="F10" s="50" t="s">
        <v>30</v>
      </c>
      <c r="G10" s="51" t="s">
        <v>30</v>
      </c>
      <c r="H10" s="51" t="s">
        <v>30</v>
      </c>
      <c r="I10" s="72"/>
      <c r="J10" s="72"/>
      <c r="K10" s="72"/>
      <c r="L10" s="72"/>
      <c r="M10" s="73"/>
    </row>
    <row r="11" spans="1:13" ht="21.75" customHeight="1" x14ac:dyDescent="0.25">
      <c r="A11" s="48">
        <v>2</v>
      </c>
      <c r="B11" s="49"/>
      <c r="C11" s="49"/>
      <c r="D11" s="49"/>
      <c r="E11" s="49"/>
      <c r="F11" s="49"/>
      <c r="G11" s="49"/>
      <c r="H11" s="52"/>
      <c r="I11" s="72"/>
      <c r="J11" s="72"/>
      <c r="K11" s="72"/>
      <c r="L11" s="72"/>
      <c r="M11" s="73"/>
    </row>
    <row r="12" spans="1:13" ht="21.75" customHeight="1" x14ac:dyDescent="0.25">
      <c r="A12" s="48">
        <v>3</v>
      </c>
      <c r="B12" s="49"/>
      <c r="C12" s="49"/>
      <c r="D12" s="49"/>
      <c r="E12" s="49"/>
      <c r="F12" s="49"/>
      <c r="G12" s="49"/>
      <c r="H12" s="52"/>
      <c r="I12" s="72"/>
      <c r="J12" s="72"/>
      <c r="K12" s="72"/>
      <c r="L12" s="72"/>
      <c r="M12" s="73"/>
    </row>
    <row r="13" spans="1:13" ht="21.75" customHeight="1" x14ac:dyDescent="0.25">
      <c r="A13" s="48">
        <v>4</v>
      </c>
      <c r="B13" s="49"/>
      <c r="C13" s="49"/>
      <c r="D13" s="49"/>
      <c r="E13" s="49"/>
      <c r="F13" s="49"/>
      <c r="G13" s="49"/>
      <c r="H13" s="52"/>
      <c r="I13" s="72"/>
      <c r="J13" s="72"/>
      <c r="K13" s="72"/>
      <c r="L13" s="72"/>
      <c r="M13" s="73"/>
    </row>
    <row r="14" spans="1:13" ht="21.75" customHeight="1" x14ac:dyDescent="0.25">
      <c r="A14" s="48">
        <v>5</v>
      </c>
      <c r="B14" s="49"/>
      <c r="C14" s="49"/>
      <c r="D14" s="49"/>
      <c r="E14" s="49"/>
      <c r="F14" s="49"/>
      <c r="G14" s="49"/>
      <c r="H14" s="52"/>
      <c r="I14" s="72"/>
      <c r="J14" s="72"/>
      <c r="K14" s="72"/>
      <c r="L14" s="72"/>
      <c r="M14" s="73"/>
    </row>
    <row r="15" spans="1:13" ht="21.75" customHeight="1" x14ac:dyDescent="0.25">
      <c r="A15" s="48">
        <v>6</v>
      </c>
      <c r="B15" s="49"/>
      <c r="C15" s="49"/>
      <c r="D15" s="49"/>
      <c r="E15" s="49"/>
      <c r="F15" s="49"/>
      <c r="G15" s="49"/>
      <c r="H15" s="52"/>
      <c r="I15" s="72"/>
      <c r="J15" s="72"/>
      <c r="K15" s="72"/>
      <c r="L15" s="72"/>
      <c r="M15" s="73"/>
    </row>
    <row r="16" spans="1:13" ht="21.75" customHeight="1" x14ac:dyDescent="0.25">
      <c r="A16" s="48">
        <v>7</v>
      </c>
      <c r="B16" s="49"/>
      <c r="C16" s="49"/>
      <c r="D16" s="49"/>
      <c r="E16" s="49"/>
      <c r="F16" s="49"/>
      <c r="G16" s="49"/>
      <c r="H16" s="52"/>
      <c r="I16" s="72"/>
      <c r="J16" s="72"/>
      <c r="K16" s="72"/>
      <c r="L16" s="72"/>
      <c r="M16" s="73"/>
    </row>
    <row r="17" spans="1:13" ht="21.75" customHeight="1" x14ac:dyDescent="0.25">
      <c r="A17" s="48">
        <v>8</v>
      </c>
      <c r="B17" s="49"/>
      <c r="C17" s="49"/>
      <c r="D17" s="49"/>
      <c r="E17" s="49"/>
      <c r="F17" s="49"/>
      <c r="G17" s="49"/>
      <c r="H17" s="52"/>
      <c r="I17" s="72"/>
      <c r="J17" s="72"/>
      <c r="K17" s="72"/>
      <c r="L17" s="72"/>
      <c r="M17" s="73"/>
    </row>
    <row r="18" spans="1:13" ht="21.75" customHeight="1" x14ac:dyDescent="0.25">
      <c r="A18" s="48">
        <v>9</v>
      </c>
      <c r="B18" s="49"/>
      <c r="C18" s="49"/>
      <c r="D18" s="49"/>
      <c r="E18" s="49"/>
      <c r="F18" s="49"/>
      <c r="G18" s="49"/>
      <c r="H18" s="52"/>
      <c r="I18" s="72"/>
      <c r="J18" s="72"/>
      <c r="K18" s="72"/>
      <c r="L18" s="72"/>
      <c r="M18" s="73"/>
    </row>
    <row r="19" spans="1:13" ht="21.75" customHeight="1" x14ac:dyDescent="0.25">
      <c r="A19" s="48">
        <v>10</v>
      </c>
      <c r="B19" s="49"/>
      <c r="C19" s="49"/>
      <c r="D19" s="49"/>
      <c r="E19" s="49"/>
      <c r="F19" s="49"/>
      <c r="G19" s="49"/>
      <c r="H19" s="52"/>
      <c r="I19" s="72"/>
      <c r="J19" s="72"/>
      <c r="K19" s="72"/>
      <c r="L19" s="72"/>
      <c r="M19" s="73"/>
    </row>
    <row r="20" spans="1:13" ht="21.75" customHeight="1" x14ac:dyDescent="0.25">
      <c r="A20" s="48">
        <v>11</v>
      </c>
      <c r="B20" s="49"/>
      <c r="C20" s="49"/>
      <c r="D20" s="49"/>
      <c r="E20" s="49"/>
      <c r="F20" s="49"/>
      <c r="G20" s="49"/>
      <c r="H20" s="52"/>
      <c r="I20" s="72"/>
      <c r="J20" s="72"/>
      <c r="K20" s="72"/>
      <c r="L20" s="72"/>
      <c r="M20" s="73"/>
    </row>
    <row r="21" spans="1:13" ht="21.75" customHeight="1" x14ac:dyDescent="0.25">
      <c r="A21" s="48">
        <v>12</v>
      </c>
      <c r="B21" s="49"/>
      <c r="C21" s="49"/>
      <c r="D21" s="49"/>
      <c r="E21" s="49"/>
      <c r="F21" s="49"/>
      <c r="G21" s="49"/>
      <c r="H21" s="52"/>
      <c r="I21" s="72"/>
      <c r="J21" s="72"/>
      <c r="K21" s="72"/>
      <c r="L21" s="72"/>
      <c r="M21" s="73"/>
    </row>
    <row r="22" spans="1:13" ht="21.75" customHeight="1" x14ac:dyDescent="0.25">
      <c r="A22" s="48">
        <v>13</v>
      </c>
      <c r="B22" s="49"/>
      <c r="C22" s="49"/>
      <c r="D22" s="49"/>
      <c r="E22" s="49"/>
      <c r="F22" s="49"/>
      <c r="G22" s="49"/>
      <c r="H22" s="52"/>
      <c r="I22" s="72"/>
      <c r="J22" s="72"/>
      <c r="K22" s="72"/>
      <c r="L22" s="72"/>
      <c r="M22" s="73"/>
    </row>
    <row r="23" spans="1:13" ht="21.75" customHeight="1" x14ac:dyDescent="0.25">
      <c r="A23" s="48">
        <v>14</v>
      </c>
      <c r="B23" s="49"/>
      <c r="C23" s="49"/>
      <c r="D23" s="49"/>
      <c r="E23" s="49"/>
      <c r="F23" s="49"/>
      <c r="G23" s="49"/>
      <c r="H23" s="52"/>
      <c r="I23" s="72"/>
      <c r="J23" s="72"/>
      <c r="K23" s="72"/>
      <c r="L23" s="72"/>
      <c r="M23" s="73"/>
    </row>
    <row r="24" spans="1:13" ht="21.75" customHeight="1" x14ac:dyDescent="0.25">
      <c r="A24" s="48">
        <v>15</v>
      </c>
      <c r="B24" s="49"/>
      <c r="C24" s="49"/>
      <c r="D24" s="49"/>
      <c r="E24" s="49"/>
      <c r="F24" s="49"/>
      <c r="G24" s="49"/>
      <c r="H24" s="52"/>
      <c r="I24" s="72"/>
      <c r="J24" s="72"/>
      <c r="K24" s="72"/>
      <c r="L24" s="72"/>
      <c r="M24" s="73"/>
    </row>
    <row r="25" spans="1:13" ht="21.75" customHeight="1" x14ac:dyDescent="0.25">
      <c r="A25" s="48">
        <v>16</v>
      </c>
      <c r="B25" s="49"/>
      <c r="C25" s="49"/>
      <c r="D25" s="49"/>
      <c r="E25" s="49"/>
      <c r="F25" s="49"/>
      <c r="G25" s="49"/>
      <c r="H25" s="52"/>
      <c r="I25" s="72"/>
      <c r="J25" s="72"/>
      <c r="K25" s="72"/>
      <c r="L25" s="72"/>
      <c r="M25" s="73"/>
    </row>
    <row r="26" spans="1:13" ht="21.75" customHeight="1" x14ac:dyDescent="0.25">
      <c r="A26" s="48">
        <v>17</v>
      </c>
      <c r="B26" s="49"/>
      <c r="C26" s="49"/>
      <c r="D26" s="49"/>
      <c r="E26" s="49"/>
      <c r="F26" s="49"/>
      <c r="G26" s="49"/>
      <c r="H26" s="52"/>
      <c r="I26" s="72"/>
      <c r="J26" s="72"/>
      <c r="K26" s="72"/>
      <c r="L26" s="72"/>
      <c r="M26" s="73"/>
    </row>
    <row r="27" spans="1:13" ht="21.75" customHeight="1" x14ac:dyDescent="0.25">
      <c r="A27" s="48">
        <v>18</v>
      </c>
      <c r="B27" s="49"/>
      <c r="C27" s="49"/>
      <c r="D27" s="49"/>
      <c r="E27" s="49"/>
      <c r="F27" s="49"/>
      <c r="G27" s="49"/>
      <c r="H27" s="52"/>
      <c r="I27" s="72"/>
      <c r="J27" s="72"/>
      <c r="K27" s="72"/>
      <c r="L27" s="72"/>
      <c r="M27" s="73"/>
    </row>
    <row r="28" spans="1:13" ht="21.75" customHeight="1" x14ac:dyDescent="0.25">
      <c r="A28" s="48">
        <v>19</v>
      </c>
      <c r="B28" s="49"/>
      <c r="C28" s="49"/>
      <c r="D28" s="49"/>
      <c r="E28" s="49"/>
      <c r="F28" s="49"/>
      <c r="G28" s="49"/>
      <c r="H28" s="52"/>
      <c r="I28" s="72"/>
      <c r="J28" s="72"/>
      <c r="K28" s="72"/>
      <c r="L28" s="72"/>
      <c r="M28" s="73"/>
    </row>
    <row r="29" spans="1:13" ht="21.75" customHeight="1" x14ac:dyDescent="0.25">
      <c r="A29" s="48">
        <v>20</v>
      </c>
      <c r="B29" s="49"/>
      <c r="C29" s="49"/>
      <c r="D29" s="49"/>
      <c r="E29" s="49"/>
      <c r="F29" s="49"/>
      <c r="G29" s="49"/>
      <c r="H29" s="52"/>
      <c r="I29" s="72"/>
      <c r="J29" s="72"/>
      <c r="K29" s="72"/>
      <c r="L29" s="72"/>
      <c r="M29" s="73"/>
    </row>
    <row r="30" spans="1:13" ht="21.75" customHeight="1" x14ac:dyDescent="0.25">
      <c r="A30" s="48">
        <v>21</v>
      </c>
      <c r="B30" s="49"/>
      <c r="C30" s="49"/>
      <c r="D30" s="49"/>
      <c r="E30" s="49"/>
      <c r="F30" s="49"/>
      <c r="G30" s="49"/>
      <c r="H30" s="52"/>
      <c r="I30" s="72"/>
      <c r="J30" s="72"/>
      <c r="K30" s="72"/>
      <c r="L30" s="72"/>
      <c r="M30" s="73"/>
    </row>
    <row r="31" spans="1:13" ht="21.75" customHeight="1" x14ac:dyDescent="0.25">
      <c r="A31" s="48">
        <v>22</v>
      </c>
      <c r="B31" s="49"/>
      <c r="C31" s="49"/>
      <c r="D31" s="49"/>
      <c r="E31" s="49"/>
      <c r="F31" s="49"/>
      <c r="G31" s="49"/>
      <c r="H31" s="52"/>
      <c r="I31" s="72"/>
      <c r="J31" s="72"/>
      <c r="K31" s="72"/>
      <c r="L31" s="72"/>
      <c r="M31" s="73"/>
    </row>
    <row r="32" spans="1:13" ht="21.75" customHeight="1" x14ac:dyDescent="0.25">
      <c r="A32" s="48">
        <v>23</v>
      </c>
      <c r="B32" s="49"/>
      <c r="C32" s="49"/>
      <c r="D32" s="49"/>
      <c r="E32" s="49"/>
      <c r="F32" s="49"/>
      <c r="G32" s="49"/>
      <c r="H32" s="52"/>
      <c r="I32" s="72"/>
      <c r="J32" s="72"/>
      <c r="K32" s="72"/>
      <c r="L32" s="72"/>
      <c r="M32" s="73"/>
    </row>
    <row r="33" spans="1:13" ht="21.75" customHeight="1" x14ac:dyDescent="0.25">
      <c r="A33" s="53">
        <v>24</v>
      </c>
      <c r="B33" s="54"/>
      <c r="C33" s="54"/>
      <c r="D33" s="54"/>
      <c r="E33" s="54"/>
      <c r="F33" s="54"/>
      <c r="G33" s="54"/>
      <c r="H33" s="55"/>
      <c r="I33" s="81"/>
      <c r="J33" s="81"/>
      <c r="K33" s="81"/>
      <c r="L33" s="81"/>
      <c r="M33" s="82"/>
    </row>
    <row r="34" spans="1:13" ht="20.25" customHeight="1" thickBot="1" x14ac:dyDescent="0.3">
      <c r="A34" s="56">
        <v>25</v>
      </c>
      <c r="B34" s="57"/>
      <c r="C34" s="57"/>
      <c r="D34" s="57"/>
      <c r="E34" s="57"/>
      <c r="F34" s="57"/>
      <c r="G34" s="57"/>
      <c r="H34" s="58"/>
      <c r="I34" s="77"/>
      <c r="J34" s="77"/>
      <c r="K34" s="77"/>
      <c r="L34" s="77"/>
      <c r="M34" s="78"/>
    </row>
    <row r="35" spans="1:13" ht="21.75" customHeight="1" x14ac:dyDescent="0.25">
      <c r="A35" s="83" t="s">
        <v>60</v>
      </c>
      <c r="B35" s="84"/>
      <c r="C35" s="84"/>
      <c r="D35" s="84"/>
      <c r="E35" s="84"/>
      <c r="F35" s="84"/>
      <c r="G35" s="84"/>
      <c r="H35" s="84"/>
      <c r="I35" s="84"/>
      <c r="J35" s="84"/>
      <c r="K35" s="84"/>
      <c r="L35" s="84"/>
      <c r="M35" s="85"/>
    </row>
    <row r="36" spans="1:13" ht="21.75" customHeight="1" x14ac:dyDescent="0.25">
      <c r="A36" s="86"/>
      <c r="B36" s="87"/>
      <c r="C36" s="87"/>
      <c r="D36" s="87"/>
      <c r="E36" s="87"/>
      <c r="F36" s="87"/>
      <c r="G36" s="87"/>
      <c r="H36" s="87"/>
      <c r="I36" s="87"/>
      <c r="J36" s="87"/>
      <c r="K36" s="87"/>
      <c r="L36" s="87"/>
      <c r="M36" s="88"/>
    </row>
    <row r="37" spans="1:13" ht="41.25" customHeight="1" thickBot="1" x14ac:dyDescent="0.3">
      <c r="A37" s="89"/>
      <c r="B37" s="90"/>
      <c r="C37" s="90"/>
      <c r="D37" s="90"/>
      <c r="E37" s="90"/>
      <c r="F37" s="90"/>
      <c r="G37" s="90"/>
      <c r="H37" s="90"/>
      <c r="I37" s="90"/>
      <c r="J37" s="90"/>
      <c r="K37" s="90"/>
      <c r="L37" s="90"/>
      <c r="M37" s="91"/>
    </row>
    <row r="38" spans="1:13" ht="37.5" customHeight="1" x14ac:dyDescent="0.25">
      <c r="A38" s="46" t="s">
        <v>20</v>
      </c>
      <c r="B38" s="47" t="s">
        <v>21</v>
      </c>
      <c r="C38" s="47" t="s">
        <v>22</v>
      </c>
      <c r="D38" s="47" t="s">
        <v>23</v>
      </c>
      <c r="E38" s="47" t="s">
        <v>24</v>
      </c>
      <c r="F38" s="47" t="s">
        <v>25</v>
      </c>
      <c r="G38" s="47" t="s">
        <v>26</v>
      </c>
      <c r="H38" s="47" t="s">
        <v>27</v>
      </c>
      <c r="I38" s="92" t="s">
        <v>28</v>
      </c>
      <c r="J38" s="92" t="s">
        <v>31</v>
      </c>
      <c r="K38" s="92"/>
      <c r="L38" s="92"/>
      <c r="M38" s="93"/>
    </row>
    <row r="39" spans="1:13" ht="21.75" customHeight="1" x14ac:dyDescent="0.25">
      <c r="A39" s="48">
        <v>26</v>
      </c>
      <c r="B39" s="49"/>
      <c r="C39" s="49"/>
      <c r="D39" s="49"/>
      <c r="E39" s="49"/>
      <c r="F39" s="49"/>
      <c r="G39" s="49"/>
      <c r="H39" s="52"/>
      <c r="I39" s="72"/>
      <c r="J39" s="72"/>
      <c r="K39" s="72"/>
      <c r="L39" s="72"/>
      <c r="M39" s="73"/>
    </row>
    <row r="40" spans="1:13" ht="21.75" customHeight="1" x14ac:dyDescent="0.25">
      <c r="A40" s="48">
        <v>27</v>
      </c>
      <c r="B40" s="49"/>
      <c r="C40" s="49"/>
      <c r="D40" s="49"/>
      <c r="E40" s="49"/>
      <c r="F40" s="49"/>
      <c r="G40" s="49"/>
      <c r="H40" s="52"/>
      <c r="I40" s="72"/>
      <c r="J40" s="72"/>
      <c r="K40" s="72"/>
      <c r="L40" s="72"/>
      <c r="M40" s="73"/>
    </row>
    <row r="41" spans="1:13" ht="21.75" customHeight="1" x14ac:dyDescent="0.25">
      <c r="A41" s="48">
        <v>28</v>
      </c>
      <c r="B41" s="49"/>
      <c r="C41" s="49"/>
      <c r="D41" s="49"/>
      <c r="E41" s="49"/>
      <c r="F41" s="49"/>
      <c r="G41" s="49"/>
      <c r="H41" s="52"/>
      <c r="I41" s="72"/>
      <c r="J41" s="72"/>
      <c r="K41" s="72"/>
      <c r="L41" s="72"/>
      <c r="M41" s="73"/>
    </row>
    <row r="42" spans="1:13" ht="21.75" customHeight="1" x14ac:dyDescent="0.25">
      <c r="A42" s="48">
        <v>29</v>
      </c>
      <c r="B42" s="49"/>
      <c r="C42" s="49"/>
      <c r="D42" s="49"/>
      <c r="E42" s="49"/>
      <c r="F42" s="49"/>
      <c r="G42" s="49"/>
      <c r="H42" s="52"/>
      <c r="I42" s="72"/>
      <c r="J42" s="72"/>
      <c r="K42" s="72"/>
      <c r="L42" s="72"/>
      <c r="M42" s="73"/>
    </row>
    <row r="43" spans="1:13" ht="21.75" customHeight="1" x14ac:dyDescent="0.25">
      <c r="A43" s="48">
        <v>30</v>
      </c>
      <c r="B43" s="49"/>
      <c r="C43" s="49"/>
      <c r="D43" s="49"/>
      <c r="E43" s="49"/>
      <c r="F43" s="49"/>
      <c r="G43" s="49"/>
      <c r="H43" s="52"/>
      <c r="I43" s="72"/>
      <c r="J43" s="72"/>
      <c r="K43" s="72"/>
      <c r="L43" s="72"/>
      <c r="M43" s="73"/>
    </row>
    <row r="44" spans="1:13" ht="21.75" customHeight="1" x14ac:dyDescent="0.25">
      <c r="A44" s="48">
        <v>31</v>
      </c>
      <c r="B44" s="49"/>
      <c r="C44" s="49"/>
      <c r="D44" s="49"/>
      <c r="E44" s="49"/>
      <c r="F44" s="49"/>
      <c r="G44" s="49"/>
      <c r="H44" s="52"/>
      <c r="I44" s="72"/>
      <c r="J44" s="72"/>
      <c r="K44" s="72"/>
      <c r="L44" s="72"/>
      <c r="M44" s="73"/>
    </row>
    <row r="45" spans="1:13" ht="21.75" customHeight="1" x14ac:dyDescent="0.25">
      <c r="A45" s="48">
        <v>32</v>
      </c>
      <c r="B45" s="49"/>
      <c r="C45" s="49"/>
      <c r="D45" s="49"/>
      <c r="E45" s="49"/>
      <c r="F45" s="49"/>
      <c r="G45" s="49"/>
      <c r="H45" s="52"/>
      <c r="I45" s="72"/>
      <c r="J45" s="72"/>
      <c r="K45" s="72"/>
      <c r="L45" s="72"/>
      <c r="M45" s="73"/>
    </row>
    <row r="46" spans="1:13" ht="21.75" customHeight="1" x14ac:dyDescent="0.25">
      <c r="A46" s="48">
        <v>33</v>
      </c>
      <c r="B46" s="49"/>
      <c r="C46" s="49"/>
      <c r="D46" s="49"/>
      <c r="E46" s="49"/>
      <c r="F46" s="49"/>
      <c r="G46" s="49"/>
      <c r="H46" s="52"/>
      <c r="I46" s="72"/>
      <c r="J46" s="72"/>
      <c r="K46" s="72"/>
      <c r="L46" s="72"/>
      <c r="M46" s="73"/>
    </row>
    <row r="47" spans="1:13" ht="21.75" customHeight="1" x14ac:dyDescent="0.25">
      <c r="A47" s="48">
        <v>34</v>
      </c>
      <c r="B47" s="49"/>
      <c r="C47" s="49"/>
      <c r="D47" s="49"/>
      <c r="E47" s="49"/>
      <c r="F47" s="49"/>
      <c r="G47" s="49"/>
      <c r="H47" s="52"/>
      <c r="I47" s="72"/>
      <c r="J47" s="72"/>
      <c r="K47" s="72"/>
      <c r="L47" s="72"/>
      <c r="M47" s="73"/>
    </row>
    <row r="48" spans="1:13" ht="21.75" customHeight="1" x14ac:dyDescent="0.25">
      <c r="A48" s="48">
        <v>35</v>
      </c>
      <c r="B48" s="49"/>
      <c r="C48" s="49"/>
      <c r="D48" s="49"/>
      <c r="E48" s="49"/>
      <c r="F48" s="49"/>
      <c r="G48" s="49"/>
      <c r="H48" s="52"/>
      <c r="I48" s="72"/>
      <c r="J48" s="72"/>
      <c r="K48" s="72"/>
      <c r="L48" s="72"/>
      <c r="M48" s="73"/>
    </row>
    <row r="49" spans="1:13" ht="21.75" customHeight="1" x14ac:dyDescent="0.25">
      <c r="A49" s="48">
        <v>36</v>
      </c>
      <c r="B49" s="49"/>
      <c r="C49" s="49"/>
      <c r="D49" s="49"/>
      <c r="E49" s="49"/>
      <c r="F49" s="49"/>
      <c r="G49" s="49"/>
      <c r="H49" s="52"/>
      <c r="I49" s="72"/>
      <c r="J49" s="72"/>
      <c r="K49" s="72"/>
      <c r="L49" s="72"/>
      <c r="M49" s="73"/>
    </row>
    <row r="50" spans="1:13" ht="21.75" customHeight="1" x14ac:dyDescent="0.25">
      <c r="A50" s="48">
        <v>37</v>
      </c>
      <c r="B50" s="49"/>
      <c r="C50" s="49"/>
      <c r="D50" s="49"/>
      <c r="E50" s="49"/>
      <c r="F50" s="49"/>
      <c r="G50" s="49"/>
      <c r="H50" s="52"/>
      <c r="I50" s="72"/>
      <c r="J50" s="72"/>
      <c r="K50" s="72"/>
      <c r="L50" s="72"/>
      <c r="M50" s="73"/>
    </row>
    <row r="51" spans="1:13" ht="21.75" customHeight="1" x14ac:dyDescent="0.25">
      <c r="A51" s="48">
        <v>38</v>
      </c>
      <c r="B51" s="49"/>
      <c r="C51" s="49"/>
      <c r="D51" s="49"/>
      <c r="E51" s="49"/>
      <c r="F51" s="49"/>
      <c r="G51" s="49"/>
      <c r="H51" s="52"/>
      <c r="I51" s="72"/>
      <c r="J51" s="72"/>
      <c r="K51" s="72"/>
      <c r="L51" s="72"/>
      <c r="M51" s="73"/>
    </row>
    <row r="52" spans="1:13" ht="21.75" customHeight="1" x14ac:dyDescent="0.25">
      <c r="A52" s="48">
        <v>39</v>
      </c>
      <c r="B52" s="49"/>
      <c r="C52" s="49"/>
      <c r="D52" s="49"/>
      <c r="E52" s="49"/>
      <c r="F52" s="49"/>
      <c r="G52" s="49"/>
      <c r="H52" s="52"/>
      <c r="I52" s="72"/>
      <c r="J52" s="72"/>
      <c r="K52" s="72"/>
      <c r="L52" s="72"/>
      <c r="M52" s="73"/>
    </row>
    <row r="53" spans="1:13" ht="21.75" customHeight="1" x14ac:dyDescent="0.25">
      <c r="A53" s="48">
        <v>40</v>
      </c>
      <c r="B53" s="49"/>
      <c r="C53" s="49"/>
      <c r="D53" s="49"/>
      <c r="E53" s="49"/>
      <c r="F53" s="49"/>
      <c r="G53" s="49"/>
      <c r="H53" s="52"/>
      <c r="I53" s="72"/>
      <c r="J53" s="72"/>
      <c r="K53" s="72"/>
      <c r="L53" s="72"/>
      <c r="M53" s="73"/>
    </row>
    <row r="54" spans="1:13" ht="21.75" customHeight="1" x14ac:dyDescent="0.25">
      <c r="A54" s="48">
        <v>41</v>
      </c>
      <c r="B54" s="49"/>
      <c r="C54" s="49"/>
      <c r="D54" s="49"/>
      <c r="E54" s="49"/>
      <c r="F54" s="49"/>
      <c r="G54" s="49"/>
      <c r="H54" s="52"/>
      <c r="I54" s="72"/>
      <c r="J54" s="72"/>
      <c r="K54" s="72"/>
      <c r="L54" s="72"/>
      <c r="M54" s="73"/>
    </row>
    <row r="55" spans="1:13" ht="21.75" customHeight="1" x14ac:dyDescent="0.25">
      <c r="A55" s="48">
        <v>42</v>
      </c>
      <c r="B55" s="49"/>
      <c r="C55" s="49"/>
      <c r="D55" s="49"/>
      <c r="E55" s="49"/>
      <c r="F55" s="49"/>
      <c r="G55" s="49"/>
      <c r="H55" s="52"/>
      <c r="I55" s="72"/>
      <c r="J55" s="72"/>
      <c r="K55" s="72"/>
      <c r="L55" s="72"/>
      <c r="M55" s="73"/>
    </row>
    <row r="56" spans="1:13" ht="21.75" customHeight="1" x14ac:dyDescent="0.25">
      <c r="A56" s="48">
        <v>43</v>
      </c>
      <c r="B56" s="49"/>
      <c r="C56" s="49"/>
      <c r="D56" s="49"/>
      <c r="E56" s="49"/>
      <c r="F56" s="49"/>
      <c r="G56" s="49"/>
      <c r="H56" s="52"/>
      <c r="I56" s="72"/>
      <c r="J56" s="72"/>
      <c r="K56" s="72"/>
      <c r="L56" s="72"/>
      <c r="M56" s="73"/>
    </row>
    <row r="57" spans="1:13" ht="21.75" customHeight="1" x14ac:dyDescent="0.25">
      <c r="A57" s="48">
        <v>44</v>
      </c>
      <c r="B57" s="49"/>
      <c r="C57" s="49"/>
      <c r="D57" s="49"/>
      <c r="E57" s="49"/>
      <c r="F57" s="49"/>
      <c r="G57" s="49"/>
      <c r="H57" s="52"/>
      <c r="I57" s="72"/>
      <c r="J57" s="72"/>
      <c r="K57" s="72"/>
      <c r="L57" s="72"/>
      <c r="M57" s="73"/>
    </row>
    <row r="58" spans="1:13" ht="21.75" customHeight="1" x14ac:dyDescent="0.25">
      <c r="A58" s="48">
        <v>45</v>
      </c>
      <c r="B58" s="49"/>
      <c r="C58" s="49"/>
      <c r="D58" s="49"/>
      <c r="E58" s="49"/>
      <c r="F58" s="49"/>
      <c r="G58" s="49"/>
      <c r="H58" s="52"/>
      <c r="I58" s="72"/>
      <c r="J58" s="72"/>
      <c r="K58" s="72"/>
      <c r="L58" s="72"/>
      <c r="M58" s="73"/>
    </row>
    <row r="59" spans="1:13" ht="21.75" customHeight="1" x14ac:dyDescent="0.25">
      <c r="A59" s="48">
        <v>46</v>
      </c>
      <c r="B59" s="49"/>
      <c r="C59" s="49"/>
      <c r="D59" s="49"/>
      <c r="E59" s="49"/>
      <c r="F59" s="49"/>
      <c r="G59" s="49"/>
      <c r="H59" s="52"/>
      <c r="I59" s="72"/>
      <c r="J59" s="72"/>
      <c r="K59" s="72"/>
      <c r="L59" s="72"/>
      <c r="M59" s="73"/>
    </row>
    <row r="60" spans="1:13" ht="21.75" customHeight="1" x14ac:dyDescent="0.25">
      <c r="A60" s="48">
        <v>47</v>
      </c>
      <c r="B60" s="49"/>
      <c r="C60" s="49"/>
      <c r="D60" s="49"/>
      <c r="E60" s="49"/>
      <c r="F60" s="49"/>
      <c r="G60" s="49"/>
      <c r="H60" s="52"/>
      <c r="I60" s="72"/>
      <c r="J60" s="72"/>
      <c r="K60" s="72"/>
      <c r="L60" s="72"/>
      <c r="M60" s="73"/>
    </row>
    <row r="61" spans="1:13" ht="21.75" customHeight="1" x14ac:dyDescent="0.25">
      <c r="A61" s="48">
        <v>48</v>
      </c>
      <c r="B61" s="49"/>
      <c r="C61" s="49"/>
      <c r="D61" s="49"/>
      <c r="E61" s="49"/>
      <c r="F61" s="49"/>
      <c r="G61" s="49"/>
      <c r="H61" s="52"/>
      <c r="I61" s="72"/>
      <c r="J61" s="72"/>
      <c r="K61" s="72"/>
      <c r="L61" s="72"/>
      <c r="M61" s="73"/>
    </row>
    <row r="62" spans="1:13" ht="21.75" customHeight="1" x14ac:dyDescent="0.25">
      <c r="A62" s="48">
        <v>49</v>
      </c>
      <c r="B62" s="49"/>
      <c r="C62" s="49"/>
      <c r="D62" s="49"/>
      <c r="E62" s="49"/>
      <c r="F62" s="49"/>
      <c r="G62" s="49"/>
      <c r="H62" s="52"/>
      <c r="I62" s="72"/>
      <c r="J62" s="72"/>
      <c r="K62" s="72"/>
      <c r="L62" s="72"/>
      <c r="M62" s="73"/>
    </row>
    <row r="63" spans="1:13" ht="21.75" customHeight="1" x14ac:dyDescent="0.25">
      <c r="A63" s="48">
        <v>50</v>
      </c>
      <c r="B63" s="49"/>
      <c r="C63" s="49"/>
      <c r="D63" s="49"/>
      <c r="E63" s="49"/>
      <c r="F63" s="49"/>
      <c r="G63" s="49"/>
      <c r="H63" s="52"/>
      <c r="I63" s="72"/>
      <c r="J63" s="72"/>
      <c r="K63" s="72"/>
      <c r="L63" s="72"/>
      <c r="M63" s="73"/>
    </row>
    <row r="64" spans="1:13" ht="21.75" customHeight="1" x14ac:dyDescent="0.25">
      <c r="A64" s="48">
        <v>51</v>
      </c>
      <c r="B64" s="49"/>
      <c r="C64" s="49"/>
      <c r="D64" s="49"/>
      <c r="E64" s="49"/>
      <c r="F64" s="49"/>
      <c r="G64" s="49"/>
      <c r="H64" s="52"/>
      <c r="I64" s="72"/>
      <c r="J64" s="72"/>
      <c r="K64" s="72"/>
      <c r="L64" s="72"/>
      <c r="M64" s="73"/>
    </row>
    <row r="65" spans="1:13" ht="21.75" customHeight="1" x14ac:dyDescent="0.25">
      <c r="A65" s="48">
        <v>52</v>
      </c>
      <c r="B65" s="49"/>
      <c r="C65" s="49"/>
      <c r="D65" s="49"/>
      <c r="E65" s="49"/>
      <c r="F65" s="49"/>
      <c r="G65" s="49"/>
      <c r="H65" s="52"/>
      <c r="I65" s="72"/>
      <c r="J65" s="72"/>
      <c r="K65" s="72"/>
      <c r="L65" s="72"/>
      <c r="M65" s="73"/>
    </row>
    <row r="66" spans="1:13" ht="21.75" customHeight="1" x14ac:dyDescent="0.25">
      <c r="A66" s="48">
        <v>53</v>
      </c>
      <c r="B66" s="49"/>
      <c r="C66" s="49"/>
      <c r="D66" s="49"/>
      <c r="E66" s="49"/>
      <c r="F66" s="49"/>
      <c r="G66" s="49"/>
      <c r="H66" s="52"/>
      <c r="I66" s="72"/>
      <c r="J66" s="72"/>
      <c r="K66" s="72"/>
      <c r="L66" s="72"/>
      <c r="M66" s="73"/>
    </row>
    <row r="67" spans="1:13" ht="21.75" customHeight="1" x14ac:dyDescent="0.25">
      <c r="A67" s="48">
        <v>54</v>
      </c>
      <c r="B67" s="49"/>
      <c r="C67" s="49"/>
      <c r="D67" s="49"/>
      <c r="E67" s="49"/>
      <c r="F67" s="49"/>
      <c r="G67" s="49"/>
      <c r="H67" s="52"/>
      <c r="I67" s="72"/>
      <c r="J67" s="72"/>
      <c r="K67" s="72"/>
      <c r="L67" s="72"/>
      <c r="M67" s="73"/>
    </row>
    <row r="68" spans="1:13" ht="21.75" customHeight="1" x14ac:dyDescent="0.25">
      <c r="A68" s="48">
        <v>55</v>
      </c>
      <c r="B68" s="49"/>
      <c r="C68" s="49"/>
      <c r="D68" s="49"/>
      <c r="E68" s="49"/>
      <c r="F68" s="49"/>
      <c r="G68" s="49"/>
      <c r="H68" s="52"/>
      <c r="I68" s="72"/>
      <c r="J68" s="72"/>
      <c r="K68" s="72"/>
      <c r="L68" s="72"/>
      <c r="M68" s="73"/>
    </row>
    <row r="69" spans="1:13" ht="21.75" customHeight="1" x14ac:dyDescent="0.25">
      <c r="A69" s="48">
        <v>56</v>
      </c>
      <c r="B69" s="49"/>
      <c r="C69" s="49"/>
      <c r="D69" s="49"/>
      <c r="E69" s="49"/>
      <c r="F69" s="49"/>
      <c r="G69" s="49"/>
      <c r="H69" s="52"/>
      <c r="I69" s="72"/>
      <c r="J69" s="72"/>
      <c r="K69" s="72"/>
      <c r="L69" s="72"/>
      <c r="M69" s="73"/>
    </row>
    <row r="70" spans="1:13" ht="21.75" customHeight="1" x14ac:dyDescent="0.25">
      <c r="A70" s="48">
        <v>57</v>
      </c>
      <c r="B70" s="49"/>
      <c r="C70" s="49"/>
      <c r="D70" s="49"/>
      <c r="E70" s="49"/>
      <c r="F70" s="49"/>
      <c r="G70" s="49"/>
      <c r="H70" s="52"/>
      <c r="I70" s="72"/>
      <c r="J70" s="72"/>
      <c r="K70" s="72"/>
      <c r="L70" s="72"/>
      <c r="M70" s="73"/>
    </row>
    <row r="71" spans="1:13" ht="21.75" customHeight="1" x14ac:dyDescent="0.25">
      <c r="A71" s="48">
        <v>58</v>
      </c>
      <c r="B71" s="49"/>
      <c r="C71" s="49"/>
      <c r="D71" s="49"/>
      <c r="E71" s="49"/>
      <c r="F71" s="49"/>
      <c r="G71" s="49"/>
      <c r="H71" s="52"/>
      <c r="I71" s="72"/>
      <c r="J71" s="72"/>
      <c r="K71" s="72"/>
      <c r="L71" s="72"/>
      <c r="M71" s="73"/>
    </row>
    <row r="72" spans="1:13" ht="21.75" customHeight="1" x14ac:dyDescent="0.25">
      <c r="A72" s="53">
        <v>59</v>
      </c>
      <c r="B72" s="54"/>
      <c r="C72" s="54"/>
      <c r="D72" s="54"/>
      <c r="E72" s="54"/>
      <c r="F72" s="54"/>
      <c r="G72" s="54"/>
      <c r="H72" s="55"/>
      <c r="I72" s="74"/>
      <c r="J72" s="75"/>
      <c r="K72" s="75"/>
      <c r="L72" s="75"/>
      <c r="M72" s="76"/>
    </row>
    <row r="73" spans="1:13" ht="21.75" customHeight="1" thickBot="1" x14ac:dyDescent="0.3">
      <c r="A73" s="56">
        <v>60</v>
      </c>
      <c r="B73" s="57"/>
      <c r="C73" s="57"/>
      <c r="D73" s="57"/>
      <c r="E73" s="57"/>
      <c r="F73" s="57"/>
      <c r="G73" s="57"/>
      <c r="H73" s="58"/>
      <c r="I73" s="77"/>
      <c r="J73" s="77"/>
      <c r="K73" s="77"/>
      <c r="L73" s="77"/>
      <c r="M73" s="78"/>
    </row>
    <row r="74" spans="1:13" ht="0" hidden="1" customHeight="1" x14ac:dyDescent="0.25"/>
    <row r="75" spans="1:13" ht="0" hidden="1" customHeight="1" x14ac:dyDescent="0.25"/>
    <row r="76" spans="1:13" ht="0" hidden="1" customHeight="1" x14ac:dyDescent="0.25"/>
  </sheetData>
  <sheetProtection sheet="1" objects="1" scenarios="1"/>
  <mergeCells count="86">
    <mergeCell ref="A1:H1"/>
    <mergeCell ref="L1:M1"/>
    <mergeCell ref="B2:C2"/>
    <mergeCell ref="J2:M2"/>
    <mergeCell ref="B3:C3"/>
    <mergeCell ref="L3:M3"/>
    <mergeCell ref="C4:D4"/>
    <mergeCell ref="E4:F4"/>
    <mergeCell ref="L4:M4"/>
    <mergeCell ref="C5:D5"/>
    <mergeCell ref="E5:F5"/>
    <mergeCell ref="G5:I5"/>
    <mergeCell ref="J5:M5"/>
    <mergeCell ref="H4:I4"/>
    <mergeCell ref="I13:M13"/>
    <mergeCell ref="E6:F6"/>
    <mergeCell ref="G6:I6"/>
    <mergeCell ref="J6:M6"/>
    <mergeCell ref="E7:F7"/>
    <mergeCell ref="G7:I7"/>
    <mergeCell ref="J7:M7"/>
    <mergeCell ref="J8:M8"/>
    <mergeCell ref="I9:M9"/>
    <mergeCell ref="I10:M10"/>
    <mergeCell ref="I11:M11"/>
    <mergeCell ref="I12:M12"/>
    <mergeCell ref="I25:M25"/>
    <mergeCell ref="I14:M14"/>
    <mergeCell ref="I15:M15"/>
    <mergeCell ref="I16:M16"/>
    <mergeCell ref="I17:M17"/>
    <mergeCell ref="I18:M18"/>
    <mergeCell ref="I19:M19"/>
    <mergeCell ref="I20:M20"/>
    <mergeCell ref="I21:M21"/>
    <mergeCell ref="I22:M22"/>
    <mergeCell ref="I23:M23"/>
    <mergeCell ref="I24:M24"/>
    <mergeCell ref="I39:M39"/>
    <mergeCell ref="I26:M26"/>
    <mergeCell ref="I27:M27"/>
    <mergeCell ref="I28:M28"/>
    <mergeCell ref="I29:M29"/>
    <mergeCell ref="I30:M30"/>
    <mergeCell ref="I31:M31"/>
    <mergeCell ref="I32:M32"/>
    <mergeCell ref="I33:M33"/>
    <mergeCell ref="I34:M34"/>
    <mergeCell ref="A35:M37"/>
    <mergeCell ref="I38:M38"/>
    <mergeCell ref="I51:M51"/>
    <mergeCell ref="I40:M40"/>
    <mergeCell ref="I41:M41"/>
    <mergeCell ref="I42:M42"/>
    <mergeCell ref="I43:M43"/>
    <mergeCell ref="I44:M44"/>
    <mergeCell ref="I45:M45"/>
    <mergeCell ref="I46:M46"/>
    <mergeCell ref="I47:M47"/>
    <mergeCell ref="I48:M48"/>
    <mergeCell ref="I49:M49"/>
    <mergeCell ref="I50:M50"/>
    <mergeCell ref="I62:M62"/>
    <mergeCell ref="I63:M63"/>
    <mergeCell ref="I52:M52"/>
    <mergeCell ref="I53:M53"/>
    <mergeCell ref="I54:M54"/>
    <mergeCell ref="I55:M55"/>
    <mergeCell ref="I56:M56"/>
    <mergeCell ref="I57:M57"/>
    <mergeCell ref="I70:M70"/>
    <mergeCell ref="I71:M71"/>
    <mergeCell ref="I72:M72"/>
    <mergeCell ref="I73:M73"/>
    <mergeCell ref="I3:K3"/>
    <mergeCell ref="J4:K4"/>
    <mergeCell ref="I64:M64"/>
    <mergeCell ref="I65:M65"/>
    <mergeCell ref="I66:M66"/>
    <mergeCell ref="I67:M67"/>
    <mergeCell ref="I68:M68"/>
    <mergeCell ref="I69:M69"/>
    <mergeCell ref="I58:M58"/>
    <mergeCell ref="I59:M59"/>
    <mergeCell ref="I60:M60"/>
    <mergeCell ref="I61:M61"/>
  </mergeCells>
  <pageMargins left="0.25" right="0.25" top="0.25" bottom="0.25" header="0.3" footer="0.3"/>
  <pageSetup scale="98" orientation="portrait" verticalDpi="4294967295" r:id="rId1"/>
  <rowBreaks count="1" manualBreakCount="1">
    <brk id="3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137160</xdr:colOff>
                    <xdr:row>2</xdr:row>
                    <xdr:rowOff>22860</xdr:rowOff>
                  </from>
                  <to>
                    <xdr:col>16383</xdr:col>
                    <xdr:colOff>22860</xdr:colOff>
                    <xdr:row>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D823A-138C-4F49-AC43-E6F1C52AC62F}">
  <dimension ref="A1:Q30"/>
  <sheetViews>
    <sheetView tabSelected="1" zoomScaleNormal="100" workbookViewId="0">
      <selection activeCell="D13" sqref="D13"/>
    </sheetView>
  </sheetViews>
  <sheetFormatPr defaultColWidth="9" defaultRowHeight="15" x14ac:dyDescent="0.25"/>
  <cols>
    <col min="1" max="1" width="88.59765625" style="10" customWidth="1"/>
    <col min="2" max="11" width="9" style="10"/>
    <col min="12" max="12" width="14.19921875" style="10" customWidth="1"/>
    <col min="13" max="16384" width="9" style="10"/>
  </cols>
  <sheetData>
    <row r="1" spans="1:17" s="19" customFormat="1" x14ac:dyDescent="0.25"/>
    <row r="2" spans="1:17" s="19" customFormat="1" ht="17.399999999999999" x14ac:dyDescent="0.3">
      <c r="A2" s="68" t="s">
        <v>38</v>
      </c>
      <c r="B2" s="68"/>
      <c r="C2" s="68"/>
      <c r="D2" s="68"/>
      <c r="E2" s="68"/>
      <c r="F2" s="68"/>
      <c r="G2" s="68"/>
      <c r="H2" s="68"/>
      <c r="I2" s="68"/>
      <c r="J2" s="68"/>
    </row>
    <row r="3" spans="1:17" s="19" customFormat="1" ht="17.399999999999999" x14ac:dyDescent="0.3">
      <c r="A3" s="68" t="s">
        <v>32</v>
      </c>
      <c r="B3" s="68"/>
      <c r="C3" s="68"/>
      <c r="D3" s="68"/>
      <c r="E3" s="68"/>
      <c r="F3" s="68"/>
      <c r="G3" s="68"/>
      <c r="H3" s="68"/>
      <c r="I3" s="68"/>
      <c r="J3" s="68"/>
    </row>
    <row r="4" spans="1:17" s="19" customFormat="1" ht="17.399999999999999" x14ac:dyDescent="0.3">
      <c r="A4" s="68" t="s">
        <v>51</v>
      </c>
      <c r="B4" s="68"/>
      <c r="C4" s="68"/>
      <c r="D4" s="68"/>
      <c r="E4" s="68"/>
      <c r="F4" s="68"/>
      <c r="G4" s="68"/>
      <c r="H4" s="68"/>
      <c r="I4" s="68"/>
      <c r="J4" s="68"/>
    </row>
    <row r="5" spans="1:17" s="19" customFormat="1" ht="15.6" x14ac:dyDescent="0.3">
      <c r="A5" s="20"/>
    </row>
    <row r="6" spans="1:17" s="19" customFormat="1" ht="126" customHeight="1" x14ac:dyDescent="0.25">
      <c r="A6" s="67" t="s">
        <v>52</v>
      </c>
      <c r="B6" s="67"/>
      <c r="C6" s="67"/>
      <c r="D6" s="67"/>
      <c r="E6" s="67"/>
      <c r="F6" s="67"/>
      <c r="G6" s="67"/>
      <c r="H6" s="67"/>
      <c r="I6" s="67"/>
      <c r="J6" s="67"/>
      <c r="K6" s="69"/>
    </row>
    <row r="7" spans="1:17" s="19" customFormat="1" x14ac:dyDescent="0.25"/>
    <row r="8" spans="1:17" s="19" customFormat="1" ht="16.5" customHeight="1" x14ac:dyDescent="0.25">
      <c r="A8" s="67" t="s">
        <v>57</v>
      </c>
      <c r="B8" s="67"/>
      <c r="C8" s="67"/>
      <c r="D8" s="67"/>
      <c r="E8" s="67"/>
      <c r="F8" s="67"/>
      <c r="G8" s="67"/>
      <c r="H8" s="67"/>
      <c r="I8" s="67"/>
      <c r="J8" s="67"/>
    </row>
    <row r="9" spans="1:17" s="19" customFormat="1" x14ac:dyDescent="0.25"/>
    <row r="10" spans="1:17" s="19" customFormat="1" ht="30" customHeight="1" x14ac:dyDescent="0.25">
      <c r="A10" s="67" t="s">
        <v>58</v>
      </c>
      <c r="B10" s="67"/>
      <c r="C10" s="67"/>
      <c r="D10" s="67"/>
      <c r="E10" s="67"/>
      <c r="F10" s="67"/>
      <c r="G10" s="67"/>
      <c r="H10" s="67"/>
      <c r="I10" s="67"/>
      <c r="J10" s="67"/>
    </row>
    <row r="11" spans="1:17" s="19" customFormat="1" x14ac:dyDescent="0.25"/>
    <row r="12" spans="1:17" s="19" customFormat="1" ht="61.5" customHeight="1" x14ac:dyDescent="0.25">
      <c r="A12" s="67" t="s">
        <v>59</v>
      </c>
      <c r="B12" s="67"/>
      <c r="C12" s="67"/>
      <c r="D12" s="67"/>
      <c r="E12" s="67"/>
      <c r="F12" s="67"/>
      <c r="G12" s="67"/>
      <c r="H12" s="67"/>
      <c r="I12" s="67"/>
      <c r="J12" s="67"/>
      <c r="K12" s="69"/>
      <c r="L12" s="112"/>
      <c r="M12" s="112"/>
      <c r="N12" s="112"/>
      <c r="O12" s="112"/>
      <c r="P12" s="112"/>
      <c r="Q12" s="112"/>
    </row>
    <row r="13" spans="1:17" s="19" customFormat="1" x14ac:dyDescent="0.25"/>
    <row r="14" spans="1:17" s="19" customFormat="1" ht="15.6" x14ac:dyDescent="0.3">
      <c r="A14" s="70" t="s">
        <v>53</v>
      </c>
      <c r="B14" s="70"/>
      <c r="C14" s="70"/>
      <c r="D14" s="70"/>
      <c r="E14" s="70"/>
      <c r="F14" s="70"/>
      <c r="G14" s="70"/>
      <c r="H14" s="70"/>
      <c r="I14" s="70"/>
      <c r="J14" s="70"/>
    </row>
    <row r="15" spans="1:17" s="19" customFormat="1" x14ac:dyDescent="0.25"/>
    <row r="16" spans="1:17" s="19" customFormat="1" ht="15.6" x14ac:dyDescent="0.3">
      <c r="A16" s="70" t="s">
        <v>63</v>
      </c>
      <c r="B16" s="70"/>
      <c r="C16" s="70"/>
      <c r="D16" s="70"/>
      <c r="E16" s="70"/>
      <c r="F16" s="70"/>
      <c r="G16" s="70"/>
      <c r="H16" s="70"/>
      <c r="I16" s="70"/>
      <c r="J16" s="70"/>
    </row>
    <row r="17" spans="1:11" s="19" customFormat="1" ht="44.4" customHeight="1" x14ac:dyDescent="0.25">
      <c r="A17" s="67" t="s">
        <v>42</v>
      </c>
      <c r="C17" s="67"/>
      <c r="D17" s="67"/>
      <c r="E17" s="67"/>
      <c r="F17" s="67"/>
      <c r="G17" s="67"/>
      <c r="H17" s="67"/>
      <c r="I17" s="67"/>
      <c r="J17" s="67"/>
    </row>
    <row r="18" spans="1:11" s="19" customFormat="1" ht="15" customHeight="1" x14ac:dyDescent="0.25">
      <c r="A18" s="70"/>
      <c r="B18" s="67"/>
      <c r="C18" s="67"/>
      <c r="D18" s="67"/>
      <c r="E18" s="67"/>
      <c r="F18" s="67"/>
      <c r="G18" s="67"/>
      <c r="H18" s="67"/>
      <c r="I18" s="67"/>
      <c r="J18" s="67"/>
    </row>
    <row r="19" spans="1:11" s="70" customFormat="1" ht="18" customHeight="1" x14ac:dyDescent="0.3">
      <c r="A19" s="70" t="s">
        <v>64</v>
      </c>
      <c r="K19" s="69"/>
    </row>
    <row r="20" spans="1:11" s="19" customFormat="1" x14ac:dyDescent="0.25"/>
    <row r="21" spans="1:11" s="19" customFormat="1" ht="15.6" x14ac:dyDescent="0.3">
      <c r="A21" s="70" t="s">
        <v>54</v>
      </c>
      <c r="B21" s="70"/>
      <c r="C21" s="70"/>
      <c r="D21" s="70"/>
      <c r="E21" s="70"/>
      <c r="F21" s="70"/>
      <c r="G21" s="70"/>
      <c r="H21" s="70"/>
      <c r="I21" s="70"/>
      <c r="J21" s="70"/>
    </row>
    <row r="22" spans="1:11" s="19" customFormat="1" ht="12.6" customHeight="1" x14ac:dyDescent="0.25"/>
    <row r="23" spans="1:11" s="19" customFormat="1" ht="30.6" customHeight="1" x14ac:dyDescent="0.25">
      <c r="A23" s="67" t="s">
        <v>55</v>
      </c>
      <c r="B23" s="67"/>
      <c r="C23" s="67"/>
      <c r="D23" s="67"/>
      <c r="E23" s="67"/>
      <c r="F23" s="67"/>
      <c r="G23" s="67"/>
      <c r="H23" s="67"/>
      <c r="I23" s="67"/>
      <c r="J23" s="67"/>
      <c r="K23" s="69"/>
    </row>
    <row r="24" spans="1:11" s="19" customFormat="1" x14ac:dyDescent="0.25"/>
    <row r="25" spans="1:11" s="19" customFormat="1" ht="32.25" customHeight="1" x14ac:dyDescent="0.25">
      <c r="A25" s="67" t="s">
        <v>56</v>
      </c>
      <c r="B25" s="67"/>
      <c r="C25" s="67"/>
      <c r="D25" s="67"/>
      <c r="E25" s="67"/>
      <c r="F25" s="67"/>
      <c r="G25" s="67"/>
      <c r="H25" s="67"/>
      <c r="I25" s="67"/>
      <c r="J25" s="67"/>
      <c r="K25" s="69"/>
    </row>
    <row r="26" spans="1:11" s="19" customFormat="1" x14ac:dyDescent="0.25"/>
    <row r="29" spans="1:11" x14ac:dyDescent="0.25">
      <c r="B29"/>
      <c r="C29"/>
      <c r="D29"/>
      <c r="E29"/>
      <c r="F29"/>
      <c r="G29"/>
      <c r="H29"/>
      <c r="I29"/>
      <c r="J29"/>
      <c r="K29"/>
    </row>
    <row r="30" spans="1:11" x14ac:dyDescent="0.25">
      <c r="B30"/>
      <c r="C30"/>
      <c r="D30"/>
      <c r="E30"/>
      <c r="F30"/>
      <c r="G30"/>
      <c r="H30"/>
      <c r="I30"/>
      <c r="J30"/>
      <c r="K30"/>
    </row>
  </sheetData>
  <sheetProtection sheet="1" objects="1" scenarios="1"/>
  <mergeCells count="1">
    <mergeCell ref="L12:Q12"/>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EDFB-49C5-499B-B74D-A7B4BDFB2284}">
  <dimension ref="A1:XFC1048569"/>
  <sheetViews>
    <sheetView zoomScaleNormal="100" workbookViewId="0">
      <selection activeCell="A11" sqref="A11"/>
    </sheetView>
  </sheetViews>
  <sheetFormatPr defaultColWidth="0" defaultRowHeight="13.2" zeroHeight="1" x14ac:dyDescent="0.25"/>
  <cols>
    <col min="1" max="1" width="9.59765625" style="2" customWidth="1"/>
    <col min="2" max="4" width="8.59765625" style="2" customWidth="1"/>
    <col min="5" max="6" width="7.59765625" style="2" customWidth="1"/>
    <col min="7" max="7" width="8.5" style="2" customWidth="1"/>
    <col min="8" max="8" width="9.5" style="2" customWidth="1"/>
    <col min="9" max="9" width="9.296875" style="2" customWidth="1"/>
    <col min="10" max="10" width="7" style="2" customWidth="1"/>
    <col min="11" max="11" width="3.796875" style="2" customWidth="1"/>
    <col min="12" max="12" width="9" style="2" customWidth="1"/>
    <col min="13" max="13" width="1" style="2" customWidth="1"/>
    <col min="14" max="16383" width="9" style="2" hidden="1"/>
    <col min="16384" max="16384" width="0.59765625" style="2" customWidth="1"/>
  </cols>
  <sheetData>
    <row r="1" spans="1:12" ht="24" customHeight="1" x14ac:dyDescent="0.25">
      <c r="A1" s="118" t="s">
        <v>37</v>
      </c>
      <c r="B1" s="119"/>
      <c r="C1" s="119"/>
      <c r="D1" s="119"/>
      <c r="E1" s="119"/>
      <c r="F1" s="119"/>
      <c r="G1" s="119"/>
      <c r="H1" s="119"/>
      <c r="I1" s="61" t="s">
        <v>0</v>
      </c>
      <c r="J1" s="1"/>
      <c r="K1" s="29" t="s">
        <v>1</v>
      </c>
      <c r="L1" s="11"/>
    </row>
    <row r="2" spans="1:12" ht="19.5" customHeight="1" x14ac:dyDescent="0.25">
      <c r="A2" s="32" t="s">
        <v>2</v>
      </c>
      <c r="B2" s="114"/>
      <c r="C2" s="114"/>
      <c r="D2" s="33" t="s">
        <v>3</v>
      </c>
      <c r="E2" s="28"/>
      <c r="F2" s="79" t="s">
        <v>4</v>
      </c>
      <c r="G2" s="79"/>
      <c r="H2" s="25"/>
      <c r="I2" s="35" t="s">
        <v>5</v>
      </c>
      <c r="J2" s="139"/>
      <c r="K2" s="139"/>
      <c r="L2" s="27"/>
    </row>
    <row r="3" spans="1:12" ht="19.5" customHeight="1" x14ac:dyDescent="0.25">
      <c r="A3" s="36" t="s">
        <v>6</v>
      </c>
      <c r="B3" s="113"/>
      <c r="C3" s="113"/>
      <c r="D3" s="33" t="s">
        <v>7</v>
      </c>
      <c r="E3" s="3"/>
      <c r="F3" s="79" t="s">
        <v>8</v>
      </c>
      <c r="G3" s="79"/>
      <c r="H3" s="26"/>
      <c r="I3" s="79" t="s">
        <v>50</v>
      </c>
      <c r="J3" s="79"/>
      <c r="K3" s="120"/>
      <c r="L3" s="121"/>
    </row>
    <row r="4" spans="1:12" ht="19.5" customHeight="1" x14ac:dyDescent="0.25">
      <c r="A4" s="36" t="s">
        <v>9</v>
      </c>
      <c r="B4" s="25"/>
      <c r="D4" s="35" t="s">
        <v>47</v>
      </c>
      <c r="E4" s="126"/>
      <c r="F4" s="126"/>
      <c r="G4" s="31" t="s">
        <v>33</v>
      </c>
      <c r="H4" s="140"/>
      <c r="I4" s="140"/>
      <c r="J4" s="35" t="s">
        <v>11</v>
      </c>
      <c r="K4" s="114"/>
      <c r="L4" s="122"/>
    </row>
    <row r="5" spans="1:12" ht="19.5" customHeight="1" x14ac:dyDescent="0.25">
      <c r="A5" s="36" t="s">
        <v>12</v>
      </c>
      <c r="B5" s="5"/>
      <c r="C5" s="79" t="s">
        <v>13</v>
      </c>
      <c r="D5" s="79"/>
      <c r="E5" s="123"/>
      <c r="F5" s="123"/>
      <c r="G5" s="79" t="s">
        <v>36</v>
      </c>
      <c r="H5" s="79"/>
      <c r="I5" s="79"/>
      <c r="J5" s="124" t="s">
        <v>66</v>
      </c>
      <c r="K5" s="124"/>
      <c r="L5" s="125"/>
    </row>
    <row r="6" spans="1:12" ht="19.5" customHeight="1" x14ac:dyDescent="0.25">
      <c r="A6" s="36" t="s">
        <v>15</v>
      </c>
      <c r="B6" s="6"/>
      <c r="D6" s="35" t="s">
        <v>16</v>
      </c>
      <c r="E6" s="114"/>
      <c r="F6" s="114"/>
      <c r="H6" s="115" t="s">
        <v>19</v>
      </c>
      <c r="I6" s="115"/>
      <c r="J6" s="116"/>
      <c r="K6" s="116"/>
      <c r="L6" s="117"/>
    </row>
    <row r="7" spans="1:12" ht="19.5" customHeight="1" x14ac:dyDescent="0.25">
      <c r="A7" s="36" t="s">
        <v>17</v>
      </c>
      <c r="B7" s="4"/>
      <c r="D7" s="35" t="s">
        <v>18</v>
      </c>
      <c r="E7" s="114"/>
      <c r="F7" s="114"/>
      <c r="H7" s="115" t="s">
        <v>35</v>
      </c>
      <c r="I7" s="115"/>
      <c r="J7" s="130">
        <f>SUM(H11:H69)</f>
        <v>0</v>
      </c>
      <c r="K7" s="130"/>
      <c r="L7" s="131"/>
    </row>
    <row r="8" spans="1:12" ht="9" customHeight="1" thickBot="1" x14ac:dyDescent="0.3">
      <c r="A8" s="12"/>
      <c r="B8" s="7"/>
      <c r="J8" s="132"/>
      <c r="K8" s="132"/>
      <c r="L8" s="133"/>
    </row>
    <row r="9" spans="1:12" ht="39" customHeight="1" thickBot="1" x14ac:dyDescent="0.3">
      <c r="A9" s="59" t="s">
        <v>20</v>
      </c>
      <c r="B9" s="47" t="s">
        <v>21</v>
      </c>
      <c r="C9" s="47" t="s">
        <v>22</v>
      </c>
      <c r="D9" s="47" t="s">
        <v>23</v>
      </c>
      <c r="E9" s="47" t="s">
        <v>24</v>
      </c>
      <c r="F9" s="47" t="s">
        <v>25</v>
      </c>
      <c r="G9" s="47" t="s">
        <v>26</v>
      </c>
      <c r="H9" s="47" t="s">
        <v>27</v>
      </c>
      <c r="I9" s="60" t="s">
        <v>34</v>
      </c>
      <c r="J9" s="134" t="s">
        <v>28</v>
      </c>
      <c r="K9" s="135"/>
      <c r="L9" s="136"/>
    </row>
    <row r="10" spans="1:12" ht="21.75" customHeight="1" x14ac:dyDescent="0.25">
      <c r="A10" s="62" t="s">
        <v>29</v>
      </c>
      <c r="B10" s="13"/>
      <c r="C10" s="65" t="s">
        <v>30</v>
      </c>
      <c r="D10" s="65" t="s">
        <v>30</v>
      </c>
      <c r="E10" s="65" t="s">
        <v>30</v>
      </c>
      <c r="F10" s="65" t="s">
        <v>30</v>
      </c>
      <c r="G10" s="66" t="s">
        <v>30</v>
      </c>
      <c r="H10" s="66" t="s">
        <v>30</v>
      </c>
      <c r="I10" s="66" t="s">
        <v>30</v>
      </c>
      <c r="J10" s="137"/>
      <c r="K10" s="137"/>
      <c r="L10" s="138"/>
    </row>
    <row r="11" spans="1:12" ht="21.75" customHeight="1" x14ac:dyDescent="0.25">
      <c r="A11" s="48">
        <v>2</v>
      </c>
      <c r="B11" s="8"/>
      <c r="C11" s="8"/>
      <c r="D11" s="8"/>
      <c r="E11" s="8"/>
      <c r="F11" s="8"/>
      <c r="G11" s="49">
        <f>IF($B$10="",0,((B11-B10)/2+(B12-B11)/2))</f>
        <v>0</v>
      </c>
      <c r="H11" s="52">
        <f>IFERROR(IF(B6="",0,C11*IF(C11&lt;2.5,D11,AVERAGE(E11:F11))*G11),"")</f>
        <v>0</v>
      </c>
      <c r="I11" s="64" t="str">
        <f>IFERROR(H11/J$7,"")</f>
        <v/>
      </c>
      <c r="J11" s="127"/>
      <c r="K11" s="128"/>
      <c r="L11" s="129"/>
    </row>
    <row r="12" spans="1:12" ht="21.75" customHeight="1" x14ac:dyDescent="0.25">
      <c r="A12" s="48">
        <f>IF(AND(B12=$B$7,NOT(ISBLANK($B$7))),"RBWE",IF(OR(A11="RBWE",A11=""),"",A11+1))</f>
        <v>3</v>
      </c>
      <c r="B12" s="8"/>
      <c r="C12" s="8"/>
      <c r="D12" s="8"/>
      <c r="E12" s="8"/>
      <c r="F12" s="8"/>
      <c r="G12" s="49">
        <f>IF(OR(A12="RBWE",A12=""),"",(B12-B11)/2+(B13-B12)/2)</f>
        <v>0</v>
      </c>
      <c r="H12" s="52">
        <f>IFERROR(C12*IF(C12&lt;2.5,D12,AVERAGE(E12:F12))*G12,"")</f>
        <v>0</v>
      </c>
      <c r="I12" s="64" t="str">
        <f t="shared" ref="I12:I69" si="0">IFERROR(H12/J$7,"")</f>
        <v/>
      </c>
      <c r="J12" s="128"/>
      <c r="K12" s="128"/>
      <c r="L12" s="129"/>
    </row>
    <row r="13" spans="1:12" ht="21.75" customHeight="1" x14ac:dyDescent="0.25">
      <c r="A13" s="48">
        <f t="shared" ref="A13:A69" si="1">IF(AND(B13=$B$7,NOT(ISBLANK($B$7))),"RBWE",IF(OR(A12="RBWE",A12=""),"",A12+1))</f>
        <v>4</v>
      </c>
      <c r="B13" s="8"/>
      <c r="C13" s="8"/>
      <c r="D13" s="8"/>
      <c r="E13" s="8"/>
      <c r="F13" s="8"/>
      <c r="G13" s="49">
        <f t="shared" ref="G13:G69" si="2">IF(OR(A13="RBWE",A13=""),"",(B13-B12)/2+(B14-B13)/2)</f>
        <v>0</v>
      </c>
      <c r="H13" s="52">
        <f>IFERROR(C13*IF(C13&lt;2.5,D13,AVERAGE(E13:F13))*G13,"")</f>
        <v>0</v>
      </c>
      <c r="I13" s="64" t="str">
        <f t="shared" si="0"/>
        <v/>
      </c>
      <c r="J13" s="127"/>
      <c r="K13" s="128"/>
      <c r="L13" s="129"/>
    </row>
    <row r="14" spans="1:12" ht="21.75" customHeight="1" x14ac:dyDescent="0.25">
      <c r="A14" s="48">
        <f t="shared" si="1"/>
        <v>5</v>
      </c>
      <c r="B14" s="8"/>
      <c r="C14" s="8"/>
      <c r="D14" s="8"/>
      <c r="E14" s="8"/>
      <c r="F14" s="8"/>
      <c r="G14" s="49">
        <f>IF(OR(A14="RBWE",A14=""),"",(B14-B13)/2+(B15-B14)/2)</f>
        <v>0</v>
      </c>
      <c r="H14" s="52">
        <f t="shared" ref="H14:H69" si="3">IFERROR(C14*IF(C14&lt;2.5,D14,AVERAGE(E14:F14))*G14,"")</f>
        <v>0</v>
      </c>
      <c r="I14" s="64" t="str">
        <f t="shared" si="0"/>
        <v/>
      </c>
      <c r="J14" s="127"/>
      <c r="K14" s="128"/>
      <c r="L14" s="129"/>
    </row>
    <row r="15" spans="1:12" ht="21.75" customHeight="1" x14ac:dyDescent="0.25">
      <c r="A15" s="48">
        <f t="shared" si="1"/>
        <v>6</v>
      </c>
      <c r="B15" s="8"/>
      <c r="C15" s="8"/>
      <c r="D15" s="8"/>
      <c r="E15" s="8"/>
      <c r="F15" s="8"/>
      <c r="G15" s="49">
        <f t="shared" si="2"/>
        <v>0</v>
      </c>
      <c r="H15" s="52">
        <f>IFERROR(C15*IF(C15&lt;2.5,D15,AVERAGE(E15:F15))*G15,"")</f>
        <v>0</v>
      </c>
      <c r="I15" s="64" t="str">
        <f t="shared" si="0"/>
        <v/>
      </c>
      <c r="J15" s="128"/>
      <c r="K15" s="128"/>
      <c r="L15" s="129"/>
    </row>
    <row r="16" spans="1:12" ht="21.75" customHeight="1" x14ac:dyDescent="0.25">
      <c r="A16" s="48">
        <f t="shared" si="1"/>
        <v>7</v>
      </c>
      <c r="B16" s="8"/>
      <c r="C16" s="8"/>
      <c r="D16" s="8"/>
      <c r="E16" s="8"/>
      <c r="F16" s="8"/>
      <c r="G16" s="49">
        <f t="shared" si="2"/>
        <v>0</v>
      </c>
      <c r="H16" s="52">
        <f t="shared" si="3"/>
        <v>0</v>
      </c>
      <c r="I16" s="64" t="str">
        <f>IFERROR(H16/J$7,"")</f>
        <v/>
      </c>
      <c r="J16" s="127"/>
      <c r="K16" s="128"/>
      <c r="L16" s="129"/>
    </row>
    <row r="17" spans="1:12" ht="21.75" customHeight="1" x14ac:dyDescent="0.25">
      <c r="A17" s="48">
        <f t="shared" si="1"/>
        <v>8</v>
      </c>
      <c r="B17" s="8"/>
      <c r="C17" s="8"/>
      <c r="D17" s="8"/>
      <c r="E17" s="8"/>
      <c r="F17" s="8"/>
      <c r="G17" s="49">
        <f t="shared" si="2"/>
        <v>0</v>
      </c>
      <c r="H17" s="52">
        <f t="shared" si="3"/>
        <v>0</v>
      </c>
      <c r="I17" s="64" t="str">
        <f t="shared" si="0"/>
        <v/>
      </c>
      <c r="J17" s="127"/>
      <c r="K17" s="128"/>
      <c r="L17" s="129"/>
    </row>
    <row r="18" spans="1:12" ht="21.75" customHeight="1" x14ac:dyDescent="0.25">
      <c r="A18" s="48">
        <f t="shared" si="1"/>
        <v>9</v>
      </c>
      <c r="B18" s="8"/>
      <c r="C18" s="8"/>
      <c r="D18" s="8"/>
      <c r="E18" s="8"/>
      <c r="F18" s="8"/>
      <c r="G18" s="49">
        <f t="shared" si="2"/>
        <v>0</v>
      </c>
      <c r="H18" s="52">
        <f t="shared" si="3"/>
        <v>0</v>
      </c>
      <c r="I18" s="64" t="str">
        <f t="shared" si="0"/>
        <v/>
      </c>
      <c r="J18" s="128"/>
      <c r="K18" s="128"/>
      <c r="L18" s="129"/>
    </row>
    <row r="19" spans="1:12" ht="21.75" customHeight="1" x14ac:dyDescent="0.25">
      <c r="A19" s="48">
        <f t="shared" si="1"/>
        <v>10</v>
      </c>
      <c r="B19" s="8"/>
      <c r="C19" s="8"/>
      <c r="D19" s="8"/>
      <c r="E19" s="8"/>
      <c r="F19" s="8"/>
      <c r="G19" s="49">
        <f t="shared" si="2"/>
        <v>0</v>
      </c>
      <c r="H19" s="52">
        <f t="shared" si="3"/>
        <v>0</v>
      </c>
      <c r="I19" s="64" t="str">
        <f t="shared" si="0"/>
        <v/>
      </c>
      <c r="J19" s="127"/>
      <c r="K19" s="128"/>
      <c r="L19" s="129"/>
    </row>
    <row r="20" spans="1:12" ht="21.75" customHeight="1" x14ac:dyDescent="0.25">
      <c r="A20" s="48">
        <f t="shared" si="1"/>
        <v>11</v>
      </c>
      <c r="B20" s="8"/>
      <c r="C20" s="8"/>
      <c r="D20" s="8"/>
      <c r="E20" s="8"/>
      <c r="F20" s="8"/>
      <c r="G20" s="49">
        <f t="shared" si="2"/>
        <v>0</v>
      </c>
      <c r="H20" s="52">
        <f t="shared" si="3"/>
        <v>0</v>
      </c>
      <c r="I20" s="64" t="str">
        <f t="shared" si="0"/>
        <v/>
      </c>
      <c r="J20" s="127"/>
      <c r="K20" s="128"/>
      <c r="L20" s="129"/>
    </row>
    <row r="21" spans="1:12" ht="21.75" customHeight="1" x14ac:dyDescent="0.25">
      <c r="A21" s="48">
        <f t="shared" si="1"/>
        <v>12</v>
      </c>
      <c r="B21" s="8"/>
      <c r="C21" s="8"/>
      <c r="D21" s="8"/>
      <c r="E21" s="8"/>
      <c r="F21" s="8"/>
      <c r="G21" s="49">
        <f t="shared" si="2"/>
        <v>0</v>
      </c>
      <c r="H21" s="52">
        <f t="shared" si="3"/>
        <v>0</v>
      </c>
      <c r="I21" s="64" t="str">
        <f t="shared" si="0"/>
        <v/>
      </c>
      <c r="J21" s="128"/>
      <c r="K21" s="128"/>
      <c r="L21" s="129"/>
    </row>
    <row r="22" spans="1:12" ht="21.75" customHeight="1" x14ac:dyDescent="0.25">
      <c r="A22" s="48">
        <f t="shared" si="1"/>
        <v>13</v>
      </c>
      <c r="B22" s="8"/>
      <c r="C22" s="8"/>
      <c r="D22" s="8"/>
      <c r="E22" s="8"/>
      <c r="F22" s="8"/>
      <c r="G22" s="49">
        <f t="shared" si="2"/>
        <v>0</v>
      </c>
      <c r="H22" s="52">
        <f t="shared" si="3"/>
        <v>0</v>
      </c>
      <c r="I22" s="64" t="str">
        <f t="shared" si="0"/>
        <v/>
      </c>
      <c r="J22" s="127"/>
      <c r="K22" s="128"/>
      <c r="L22" s="129"/>
    </row>
    <row r="23" spans="1:12" ht="21.75" customHeight="1" x14ac:dyDescent="0.25">
      <c r="A23" s="48">
        <f t="shared" si="1"/>
        <v>14</v>
      </c>
      <c r="B23" s="8"/>
      <c r="C23" s="8"/>
      <c r="D23" s="8"/>
      <c r="E23" s="8"/>
      <c r="F23" s="8"/>
      <c r="G23" s="49">
        <f t="shared" si="2"/>
        <v>0</v>
      </c>
      <c r="H23" s="52">
        <f t="shared" si="3"/>
        <v>0</v>
      </c>
      <c r="I23" s="64" t="str">
        <f t="shared" si="0"/>
        <v/>
      </c>
      <c r="J23" s="127"/>
      <c r="K23" s="128"/>
      <c r="L23" s="129"/>
    </row>
    <row r="24" spans="1:12" ht="21.75" customHeight="1" x14ac:dyDescent="0.25">
      <c r="A24" s="48">
        <f t="shared" si="1"/>
        <v>15</v>
      </c>
      <c r="B24" s="8"/>
      <c r="C24" s="8"/>
      <c r="D24" s="8"/>
      <c r="E24" s="8"/>
      <c r="F24" s="8"/>
      <c r="G24" s="49">
        <f t="shared" si="2"/>
        <v>0</v>
      </c>
      <c r="H24" s="52">
        <f t="shared" si="3"/>
        <v>0</v>
      </c>
      <c r="I24" s="64" t="str">
        <f t="shared" si="0"/>
        <v/>
      </c>
      <c r="J24" s="128"/>
      <c r="K24" s="128"/>
      <c r="L24" s="129"/>
    </row>
    <row r="25" spans="1:12" ht="21.75" customHeight="1" x14ac:dyDescent="0.25">
      <c r="A25" s="48">
        <f t="shared" si="1"/>
        <v>16</v>
      </c>
      <c r="B25" s="8"/>
      <c r="C25" s="8"/>
      <c r="D25" s="8"/>
      <c r="E25" s="8"/>
      <c r="F25" s="8"/>
      <c r="G25" s="49">
        <f t="shared" si="2"/>
        <v>0</v>
      </c>
      <c r="H25" s="52">
        <f t="shared" si="3"/>
        <v>0</v>
      </c>
      <c r="I25" s="64" t="str">
        <f t="shared" si="0"/>
        <v/>
      </c>
      <c r="J25" s="127"/>
      <c r="K25" s="128"/>
      <c r="L25" s="129"/>
    </row>
    <row r="26" spans="1:12" ht="21.75" customHeight="1" x14ac:dyDescent="0.25">
      <c r="A26" s="48">
        <f t="shared" si="1"/>
        <v>17</v>
      </c>
      <c r="B26" s="8"/>
      <c r="C26" s="8"/>
      <c r="D26" s="8"/>
      <c r="E26" s="8"/>
      <c r="F26" s="8"/>
      <c r="G26" s="49">
        <f t="shared" si="2"/>
        <v>0</v>
      </c>
      <c r="H26" s="52">
        <f t="shared" si="3"/>
        <v>0</v>
      </c>
      <c r="I26" s="64" t="str">
        <f t="shared" si="0"/>
        <v/>
      </c>
      <c r="J26" s="127"/>
      <c r="K26" s="128"/>
      <c r="L26" s="129"/>
    </row>
    <row r="27" spans="1:12" ht="21.75" customHeight="1" x14ac:dyDescent="0.25">
      <c r="A27" s="48">
        <f t="shared" si="1"/>
        <v>18</v>
      </c>
      <c r="B27" s="8"/>
      <c r="C27" s="8"/>
      <c r="D27" s="8"/>
      <c r="E27" s="8"/>
      <c r="F27" s="8"/>
      <c r="G27" s="49">
        <f t="shared" si="2"/>
        <v>0</v>
      </c>
      <c r="H27" s="52">
        <f t="shared" si="3"/>
        <v>0</v>
      </c>
      <c r="I27" s="64" t="str">
        <f t="shared" si="0"/>
        <v/>
      </c>
      <c r="J27" s="128"/>
      <c r="K27" s="128"/>
      <c r="L27" s="129"/>
    </row>
    <row r="28" spans="1:12" ht="21.75" customHeight="1" x14ac:dyDescent="0.25">
      <c r="A28" s="48">
        <f t="shared" si="1"/>
        <v>19</v>
      </c>
      <c r="B28" s="8"/>
      <c r="C28" s="8"/>
      <c r="D28" s="8"/>
      <c r="E28" s="8"/>
      <c r="F28" s="8"/>
      <c r="G28" s="49">
        <f t="shared" si="2"/>
        <v>0</v>
      </c>
      <c r="H28" s="52">
        <f t="shared" si="3"/>
        <v>0</v>
      </c>
      <c r="I28" s="64" t="str">
        <f t="shared" si="0"/>
        <v/>
      </c>
      <c r="J28" s="127"/>
      <c r="K28" s="128"/>
      <c r="L28" s="129"/>
    </row>
    <row r="29" spans="1:12" ht="21.75" customHeight="1" x14ac:dyDescent="0.25">
      <c r="A29" s="48">
        <f t="shared" si="1"/>
        <v>20</v>
      </c>
      <c r="B29" s="8"/>
      <c r="C29" s="8"/>
      <c r="D29" s="8"/>
      <c r="E29" s="8"/>
      <c r="F29" s="8"/>
      <c r="G29" s="49">
        <f t="shared" si="2"/>
        <v>0</v>
      </c>
      <c r="H29" s="52">
        <f t="shared" si="3"/>
        <v>0</v>
      </c>
      <c r="I29" s="64" t="str">
        <f t="shared" si="0"/>
        <v/>
      </c>
      <c r="J29" s="127"/>
      <c r="K29" s="128"/>
      <c r="L29" s="129"/>
    </row>
    <row r="30" spans="1:12" ht="21.75" customHeight="1" x14ac:dyDescent="0.25">
      <c r="A30" s="48">
        <f t="shared" si="1"/>
        <v>21</v>
      </c>
      <c r="B30" s="8"/>
      <c r="C30" s="8"/>
      <c r="D30" s="8"/>
      <c r="E30" s="8"/>
      <c r="F30" s="8"/>
      <c r="G30" s="49">
        <f t="shared" si="2"/>
        <v>0</v>
      </c>
      <c r="H30" s="52">
        <f t="shared" si="3"/>
        <v>0</v>
      </c>
      <c r="I30" s="64" t="str">
        <f t="shared" si="0"/>
        <v/>
      </c>
      <c r="J30" s="128"/>
      <c r="K30" s="128"/>
      <c r="L30" s="129"/>
    </row>
    <row r="31" spans="1:12" ht="21.75" customHeight="1" x14ac:dyDescent="0.25">
      <c r="A31" s="48">
        <f t="shared" si="1"/>
        <v>22</v>
      </c>
      <c r="B31" s="8"/>
      <c r="C31" s="14"/>
      <c r="D31" s="14"/>
      <c r="E31" s="14"/>
      <c r="F31" s="14"/>
      <c r="G31" s="49">
        <f t="shared" si="2"/>
        <v>0</v>
      </c>
      <c r="H31" s="52">
        <f t="shared" si="3"/>
        <v>0</v>
      </c>
      <c r="I31" s="64" t="str">
        <f t="shared" si="0"/>
        <v/>
      </c>
      <c r="J31" s="127"/>
      <c r="K31" s="128"/>
      <c r="L31" s="129"/>
    </row>
    <row r="32" spans="1:12" ht="21.75" customHeight="1" x14ac:dyDescent="0.25">
      <c r="A32" s="48">
        <f t="shared" si="1"/>
        <v>23</v>
      </c>
      <c r="B32" s="8"/>
      <c r="C32" s="8"/>
      <c r="D32" s="8"/>
      <c r="E32" s="8"/>
      <c r="F32" s="8"/>
      <c r="G32" s="49">
        <f t="shared" si="2"/>
        <v>0</v>
      </c>
      <c r="H32" s="52">
        <f t="shared" si="3"/>
        <v>0</v>
      </c>
      <c r="I32" s="64" t="str">
        <f t="shared" si="0"/>
        <v/>
      </c>
      <c r="J32" s="127"/>
      <c r="K32" s="128"/>
      <c r="L32" s="129"/>
    </row>
    <row r="33" spans="1:12" ht="21.75" customHeight="1" x14ac:dyDescent="0.25">
      <c r="A33" s="48">
        <f t="shared" si="1"/>
        <v>24</v>
      </c>
      <c r="B33" s="8"/>
      <c r="C33" s="8"/>
      <c r="D33" s="8"/>
      <c r="E33" s="8"/>
      <c r="F33" s="8"/>
      <c r="G33" s="49">
        <f t="shared" si="2"/>
        <v>0</v>
      </c>
      <c r="H33" s="52">
        <f t="shared" si="3"/>
        <v>0</v>
      </c>
      <c r="I33" s="64" t="str">
        <f t="shared" si="0"/>
        <v/>
      </c>
      <c r="J33" s="128"/>
      <c r="K33" s="128"/>
      <c r="L33" s="129"/>
    </row>
    <row r="34" spans="1:12" ht="21.75" customHeight="1" x14ac:dyDescent="0.25">
      <c r="A34" s="48">
        <f t="shared" si="1"/>
        <v>25</v>
      </c>
      <c r="B34" s="8"/>
      <c r="C34" s="8"/>
      <c r="D34" s="8"/>
      <c r="E34" s="8"/>
      <c r="F34" s="8"/>
      <c r="G34" s="49">
        <f t="shared" si="2"/>
        <v>0</v>
      </c>
      <c r="H34" s="52">
        <f>IFERROR(C34*IF(C34&lt;2.5,D34,AVERAGE(E34:F34))*G34,"")</f>
        <v>0</v>
      </c>
      <c r="I34" s="64" t="str">
        <f t="shared" si="0"/>
        <v/>
      </c>
      <c r="J34" s="127"/>
      <c r="K34" s="128"/>
      <c r="L34" s="129"/>
    </row>
    <row r="35" spans="1:12" ht="21.75" customHeight="1" x14ac:dyDescent="0.25">
      <c r="A35" s="48">
        <f t="shared" si="1"/>
        <v>26</v>
      </c>
      <c r="B35" s="8"/>
      <c r="C35" s="8"/>
      <c r="D35" s="8"/>
      <c r="E35" s="8"/>
      <c r="F35" s="8"/>
      <c r="G35" s="49">
        <f t="shared" si="2"/>
        <v>0</v>
      </c>
      <c r="H35" s="52">
        <f t="shared" si="3"/>
        <v>0</v>
      </c>
      <c r="I35" s="64" t="str">
        <f t="shared" si="0"/>
        <v/>
      </c>
      <c r="J35" s="127"/>
      <c r="K35" s="128"/>
      <c r="L35" s="129"/>
    </row>
    <row r="36" spans="1:12" ht="21.75" customHeight="1" x14ac:dyDescent="0.25">
      <c r="A36" s="48">
        <f t="shared" si="1"/>
        <v>27</v>
      </c>
      <c r="B36" s="8"/>
      <c r="C36" s="8"/>
      <c r="D36" s="8"/>
      <c r="E36" s="15"/>
      <c r="F36" s="8"/>
      <c r="G36" s="49">
        <f t="shared" si="2"/>
        <v>0</v>
      </c>
      <c r="H36" s="52">
        <f t="shared" si="3"/>
        <v>0</v>
      </c>
      <c r="I36" s="64" t="str">
        <f t="shared" si="0"/>
        <v/>
      </c>
      <c r="J36" s="128"/>
      <c r="K36" s="128"/>
      <c r="L36" s="129"/>
    </row>
    <row r="37" spans="1:12" ht="21.75" customHeight="1" x14ac:dyDescent="0.25">
      <c r="A37" s="48">
        <f t="shared" si="1"/>
        <v>28</v>
      </c>
      <c r="B37" s="8"/>
      <c r="C37" s="8"/>
      <c r="D37" s="8"/>
      <c r="E37" s="8"/>
      <c r="F37" s="16"/>
      <c r="G37" s="49">
        <f t="shared" si="2"/>
        <v>0</v>
      </c>
      <c r="H37" s="52">
        <f t="shared" si="3"/>
        <v>0</v>
      </c>
      <c r="I37" s="64" t="str">
        <f t="shared" si="0"/>
        <v/>
      </c>
      <c r="J37" s="127"/>
      <c r="K37" s="128"/>
      <c r="L37" s="129"/>
    </row>
    <row r="38" spans="1:12" ht="21.75" customHeight="1" x14ac:dyDescent="0.25">
      <c r="A38" s="48">
        <f t="shared" si="1"/>
        <v>29</v>
      </c>
      <c r="B38" s="8"/>
      <c r="C38" s="8"/>
      <c r="D38" s="15"/>
      <c r="E38" s="8"/>
      <c r="F38" s="16"/>
      <c r="G38" s="49">
        <f t="shared" si="2"/>
        <v>0</v>
      </c>
      <c r="H38" s="52">
        <f t="shared" si="3"/>
        <v>0</v>
      </c>
      <c r="I38" s="64" t="str">
        <f t="shared" si="0"/>
        <v/>
      </c>
      <c r="J38" s="127"/>
      <c r="K38" s="128"/>
      <c r="L38" s="129"/>
    </row>
    <row r="39" spans="1:12" ht="21.75" customHeight="1" x14ac:dyDescent="0.25">
      <c r="A39" s="63">
        <f t="shared" si="1"/>
        <v>30</v>
      </c>
      <c r="B39" s="8"/>
      <c r="C39" s="14"/>
      <c r="D39" s="17"/>
      <c r="E39" s="17"/>
      <c r="F39" s="18"/>
      <c r="G39" s="49">
        <f t="shared" si="2"/>
        <v>0</v>
      </c>
      <c r="H39" s="52">
        <f t="shared" si="3"/>
        <v>0</v>
      </c>
      <c r="I39" s="64" t="str">
        <f t="shared" si="0"/>
        <v/>
      </c>
      <c r="J39" s="128"/>
      <c r="K39" s="128"/>
      <c r="L39" s="129"/>
    </row>
    <row r="40" spans="1:12" ht="21.75" customHeight="1" x14ac:dyDescent="0.25">
      <c r="A40" s="48">
        <f t="shared" si="1"/>
        <v>31</v>
      </c>
      <c r="B40" s="8"/>
      <c r="C40" s="8"/>
      <c r="D40" s="8"/>
      <c r="E40" s="15"/>
      <c r="F40" s="8"/>
      <c r="G40" s="49">
        <f t="shared" si="2"/>
        <v>0</v>
      </c>
      <c r="H40" s="52">
        <f t="shared" si="3"/>
        <v>0</v>
      </c>
      <c r="I40" s="64" t="str">
        <f t="shared" si="0"/>
        <v/>
      </c>
      <c r="J40" s="127"/>
      <c r="K40" s="128"/>
      <c r="L40" s="129"/>
    </row>
    <row r="41" spans="1:12" ht="21.75" customHeight="1" x14ac:dyDescent="0.25">
      <c r="A41" s="48">
        <f t="shared" si="1"/>
        <v>32</v>
      </c>
      <c r="B41" s="8"/>
      <c r="C41" s="8"/>
      <c r="D41" s="8"/>
      <c r="E41" s="8"/>
      <c r="F41" s="8"/>
      <c r="G41" s="49">
        <f t="shared" si="2"/>
        <v>0</v>
      </c>
      <c r="H41" s="52">
        <f t="shared" si="3"/>
        <v>0</v>
      </c>
      <c r="I41" s="64" t="str">
        <f t="shared" si="0"/>
        <v/>
      </c>
      <c r="J41" s="127"/>
      <c r="K41" s="128"/>
      <c r="L41" s="129"/>
    </row>
    <row r="42" spans="1:12" ht="21.75" customHeight="1" x14ac:dyDescent="0.25">
      <c r="A42" s="48">
        <f t="shared" si="1"/>
        <v>33</v>
      </c>
      <c r="B42" s="8"/>
      <c r="C42" s="8"/>
      <c r="D42" s="8"/>
      <c r="E42" s="8"/>
      <c r="F42" s="8"/>
      <c r="G42" s="49">
        <f t="shared" si="2"/>
        <v>0</v>
      </c>
      <c r="H42" s="52">
        <f t="shared" si="3"/>
        <v>0</v>
      </c>
      <c r="I42" s="64" t="str">
        <f t="shared" si="0"/>
        <v/>
      </c>
      <c r="J42" s="128"/>
      <c r="K42" s="128"/>
      <c r="L42" s="129"/>
    </row>
    <row r="43" spans="1:12" ht="21.75" customHeight="1" x14ac:dyDescent="0.25">
      <c r="A43" s="48">
        <f t="shared" si="1"/>
        <v>34</v>
      </c>
      <c r="B43" s="8"/>
      <c r="C43" s="8"/>
      <c r="D43" s="8"/>
      <c r="E43" s="8"/>
      <c r="F43" s="8"/>
      <c r="G43" s="49">
        <f t="shared" si="2"/>
        <v>0</v>
      </c>
      <c r="H43" s="52">
        <f t="shared" si="3"/>
        <v>0</v>
      </c>
      <c r="I43" s="64" t="str">
        <f t="shared" si="0"/>
        <v/>
      </c>
      <c r="J43" s="127"/>
      <c r="K43" s="128"/>
      <c r="L43" s="129"/>
    </row>
    <row r="44" spans="1:12" ht="21.75" customHeight="1" x14ac:dyDescent="0.25">
      <c r="A44" s="48">
        <f t="shared" si="1"/>
        <v>35</v>
      </c>
      <c r="B44" s="8"/>
      <c r="C44" s="8"/>
      <c r="D44" s="8"/>
      <c r="E44" s="8"/>
      <c r="F44" s="8"/>
      <c r="G44" s="49">
        <f t="shared" si="2"/>
        <v>0</v>
      </c>
      <c r="H44" s="52">
        <f t="shared" si="3"/>
        <v>0</v>
      </c>
      <c r="I44" s="64" t="str">
        <f t="shared" si="0"/>
        <v/>
      </c>
      <c r="J44" s="127"/>
      <c r="K44" s="128"/>
      <c r="L44" s="129"/>
    </row>
    <row r="45" spans="1:12" ht="21.75" customHeight="1" x14ac:dyDescent="0.25">
      <c r="A45" s="48">
        <f t="shared" si="1"/>
        <v>36</v>
      </c>
      <c r="B45" s="8"/>
      <c r="C45" s="8"/>
      <c r="D45" s="8"/>
      <c r="E45" s="8"/>
      <c r="F45" s="8"/>
      <c r="G45" s="49">
        <f t="shared" si="2"/>
        <v>0</v>
      </c>
      <c r="H45" s="52">
        <f t="shared" si="3"/>
        <v>0</v>
      </c>
      <c r="I45" s="64" t="str">
        <f t="shared" si="0"/>
        <v/>
      </c>
      <c r="J45" s="128"/>
      <c r="K45" s="128"/>
      <c r="L45" s="129"/>
    </row>
    <row r="46" spans="1:12" ht="21.75" customHeight="1" x14ac:dyDescent="0.25">
      <c r="A46" s="48">
        <f t="shared" si="1"/>
        <v>37</v>
      </c>
      <c r="B46" s="8"/>
      <c r="C46" s="8"/>
      <c r="D46" s="8"/>
      <c r="E46" s="8"/>
      <c r="F46" s="8"/>
      <c r="G46" s="49">
        <f t="shared" si="2"/>
        <v>0</v>
      </c>
      <c r="H46" s="52">
        <f t="shared" si="3"/>
        <v>0</v>
      </c>
      <c r="I46" s="64" t="str">
        <f t="shared" si="0"/>
        <v/>
      </c>
      <c r="J46" s="127"/>
      <c r="K46" s="128"/>
      <c r="L46" s="129"/>
    </row>
    <row r="47" spans="1:12" ht="21.75" customHeight="1" x14ac:dyDescent="0.25">
      <c r="A47" s="48">
        <f t="shared" si="1"/>
        <v>38</v>
      </c>
      <c r="B47" s="8"/>
      <c r="C47" s="8"/>
      <c r="D47" s="8"/>
      <c r="E47" s="8"/>
      <c r="F47" s="8"/>
      <c r="G47" s="49">
        <f t="shared" si="2"/>
        <v>0</v>
      </c>
      <c r="H47" s="52">
        <f t="shared" si="3"/>
        <v>0</v>
      </c>
      <c r="I47" s="64" t="str">
        <f t="shared" si="0"/>
        <v/>
      </c>
      <c r="J47" s="127"/>
      <c r="K47" s="128"/>
      <c r="L47" s="129"/>
    </row>
    <row r="48" spans="1:12" ht="21.75" customHeight="1" x14ac:dyDescent="0.25">
      <c r="A48" s="48">
        <f t="shared" si="1"/>
        <v>39</v>
      </c>
      <c r="B48" s="8"/>
      <c r="C48" s="8"/>
      <c r="D48" s="8"/>
      <c r="E48" s="8"/>
      <c r="F48" s="8"/>
      <c r="G48" s="49">
        <f t="shared" si="2"/>
        <v>0</v>
      </c>
      <c r="H48" s="52">
        <f t="shared" si="3"/>
        <v>0</v>
      </c>
      <c r="I48" s="64" t="str">
        <f t="shared" si="0"/>
        <v/>
      </c>
      <c r="J48" s="128"/>
      <c r="K48" s="128"/>
      <c r="L48" s="129"/>
    </row>
    <row r="49" spans="1:12" ht="21.75" customHeight="1" x14ac:dyDescent="0.25">
      <c r="A49" s="48">
        <f t="shared" si="1"/>
        <v>40</v>
      </c>
      <c r="B49" s="8"/>
      <c r="C49" s="8"/>
      <c r="D49" s="8"/>
      <c r="E49" s="8"/>
      <c r="F49" s="8"/>
      <c r="G49" s="49">
        <f t="shared" si="2"/>
        <v>0</v>
      </c>
      <c r="H49" s="52">
        <f t="shared" si="3"/>
        <v>0</v>
      </c>
      <c r="I49" s="64" t="str">
        <f t="shared" si="0"/>
        <v/>
      </c>
      <c r="J49" s="127"/>
      <c r="K49" s="128"/>
      <c r="L49" s="129"/>
    </row>
    <row r="50" spans="1:12" ht="21.75" customHeight="1" x14ac:dyDescent="0.25">
      <c r="A50" s="48">
        <f t="shared" si="1"/>
        <v>41</v>
      </c>
      <c r="B50" s="8"/>
      <c r="C50" s="8"/>
      <c r="D50" s="8"/>
      <c r="E50" s="8"/>
      <c r="F50" s="8"/>
      <c r="G50" s="49">
        <f t="shared" si="2"/>
        <v>0</v>
      </c>
      <c r="H50" s="52">
        <f t="shared" si="3"/>
        <v>0</v>
      </c>
      <c r="I50" s="64" t="str">
        <f t="shared" si="0"/>
        <v/>
      </c>
      <c r="J50" s="127"/>
      <c r="K50" s="128"/>
      <c r="L50" s="129"/>
    </row>
    <row r="51" spans="1:12" ht="21.75" customHeight="1" x14ac:dyDescent="0.25">
      <c r="A51" s="48">
        <f t="shared" si="1"/>
        <v>42</v>
      </c>
      <c r="B51" s="8"/>
      <c r="C51" s="8"/>
      <c r="D51" s="8"/>
      <c r="E51" s="8"/>
      <c r="F51" s="8"/>
      <c r="G51" s="49">
        <f t="shared" si="2"/>
        <v>0</v>
      </c>
      <c r="H51" s="52">
        <f t="shared" si="3"/>
        <v>0</v>
      </c>
      <c r="I51" s="64" t="str">
        <f t="shared" si="0"/>
        <v/>
      </c>
      <c r="J51" s="128"/>
      <c r="K51" s="128"/>
      <c r="L51" s="129"/>
    </row>
    <row r="52" spans="1:12" ht="21.75" customHeight="1" x14ac:dyDescent="0.25">
      <c r="A52" s="48">
        <f t="shared" si="1"/>
        <v>43</v>
      </c>
      <c r="B52" s="8"/>
      <c r="C52" s="8"/>
      <c r="D52" s="8"/>
      <c r="E52" s="8"/>
      <c r="F52" s="8"/>
      <c r="G52" s="49">
        <f t="shared" si="2"/>
        <v>0</v>
      </c>
      <c r="H52" s="52">
        <f>IFERROR(C52*IF(C52&lt;2.5,D52,AVERAGE(E52:F52))*G52,"")</f>
        <v>0</v>
      </c>
      <c r="I52" s="64" t="str">
        <f t="shared" si="0"/>
        <v/>
      </c>
      <c r="J52" s="127"/>
      <c r="K52" s="128"/>
      <c r="L52" s="129"/>
    </row>
    <row r="53" spans="1:12" ht="21.75" customHeight="1" x14ac:dyDescent="0.25">
      <c r="A53" s="48">
        <f t="shared" si="1"/>
        <v>44</v>
      </c>
      <c r="B53" s="8"/>
      <c r="C53" s="8"/>
      <c r="D53" s="8"/>
      <c r="E53" s="8"/>
      <c r="F53" s="8"/>
      <c r="G53" s="49">
        <f t="shared" si="2"/>
        <v>0</v>
      </c>
      <c r="H53" s="52">
        <f t="shared" si="3"/>
        <v>0</v>
      </c>
      <c r="I53" s="64" t="str">
        <f t="shared" si="0"/>
        <v/>
      </c>
      <c r="J53" s="127"/>
      <c r="K53" s="128"/>
      <c r="L53" s="129"/>
    </row>
    <row r="54" spans="1:12" ht="21.75" customHeight="1" x14ac:dyDescent="0.25">
      <c r="A54" s="48">
        <f t="shared" si="1"/>
        <v>45</v>
      </c>
      <c r="B54" s="8"/>
      <c r="C54" s="8"/>
      <c r="D54" s="8"/>
      <c r="E54" s="8"/>
      <c r="F54" s="8"/>
      <c r="G54" s="49">
        <f t="shared" si="2"/>
        <v>0</v>
      </c>
      <c r="H54" s="52">
        <f t="shared" si="3"/>
        <v>0</v>
      </c>
      <c r="I54" s="64" t="str">
        <f t="shared" si="0"/>
        <v/>
      </c>
      <c r="J54" s="128"/>
      <c r="K54" s="128"/>
      <c r="L54" s="129"/>
    </row>
    <row r="55" spans="1:12" ht="21.75" customHeight="1" x14ac:dyDescent="0.25">
      <c r="A55" s="48">
        <f t="shared" si="1"/>
        <v>46</v>
      </c>
      <c r="B55" s="8"/>
      <c r="C55" s="8"/>
      <c r="D55" s="8"/>
      <c r="E55" s="8"/>
      <c r="F55" s="8"/>
      <c r="G55" s="49">
        <f t="shared" si="2"/>
        <v>0</v>
      </c>
      <c r="H55" s="52">
        <f t="shared" si="3"/>
        <v>0</v>
      </c>
      <c r="I55" s="64" t="str">
        <f t="shared" si="0"/>
        <v/>
      </c>
      <c r="J55" s="127"/>
      <c r="K55" s="128"/>
      <c r="L55" s="129"/>
    </row>
    <row r="56" spans="1:12" ht="21.75" customHeight="1" x14ac:dyDescent="0.25">
      <c r="A56" s="48">
        <f t="shared" si="1"/>
        <v>47</v>
      </c>
      <c r="B56" s="8"/>
      <c r="C56" s="8"/>
      <c r="D56" s="8"/>
      <c r="E56" s="8"/>
      <c r="F56" s="8"/>
      <c r="G56" s="49">
        <f t="shared" si="2"/>
        <v>0</v>
      </c>
      <c r="H56" s="52">
        <f t="shared" si="3"/>
        <v>0</v>
      </c>
      <c r="I56" s="64" t="str">
        <f t="shared" si="0"/>
        <v/>
      </c>
      <c r="J56" s="127"/>
      <c r="K56" s="128"/>
      <c r="L56" s="129"/>
    </row>
    <row r="57" spans="1:12" ht="21.75" customHeight="1" x14ac:dyDescent="0.25">
      <c r="A57" s="48">
        <f t="shared" si="1"/>
        <v>48</v>
      </c>
      <c r="B57" s="8"/>
      <c r="C57" s="8"/>
      <c r="D57" s="8"/>
      <c r="E57" s="8"/>
      <c r="F57" s="8"/>
      <c r="G57" s="49">
        <f t="shared" si="2"/>
        <v>0</v>
      </c>
      <c r="H57" s="52">
        <f t="shared" si="3"/>
        <v>0</v>
      </c>
      <c r="I57" s="64" t="str">
        <f t="shared" si="0"/>
        <v/>
      </c>
      <c r="J57" s="128"/>
      <c r="K57" s="128"/>
      <c r="L57" s="129"/>
    </row>
    <row r="58" spans="1:12" ht="21.75" customHeight="1" x14ac:dyDescent="0.25">
      <c r="A58" s="48">
        <f t="shared" si="1"/>
        <v>49</v>
      </c>
      <c r="B58" s="8"/>
      <c r="C58" s="8"/>
      <c r="D58" s="8"/>
      <c r="E58" s="8"/>
      <c r="F58" s="8"/>
      <c r="G58" s="49">
        <f t="shared" si="2"/>
        <v>0</v>
      </c>
      <c r="H58" s="52">
        <f t="shared" si="3"/>
        <v>0</v>
      </c>
      <c r="I58" s="64" t="str">
        <f t="shared" si="0"/>
        <v/>
      </c>
      <c r="J58" s="127"/>
      <c r="K58" s="128"/>
      <c r="L58" s="129"/>
    </row>
    <row r="59" spans="1:12" ht="21.75" customHeight="1" x14ac:dyDescent="0.25">
      <c r="A59" s="48">
        <f t="shared" si="1"/>
        <v>50</v>
      </c>
      <c r="B59" s="8"/>
      <c r="C59" s="8"/>
      <c r="D59" s="8"/>
      <c r="E59" s="8"/>
      <c r="F59" s="8"/>
      <c r="G59" s="49">
        <f t="shared" si="2"/>
        <v>0</v>
      </c>
      <c r="H59" s="52">
        <f t="shared" si="3"/>
        <v>0</v>
      </c>
      <c r="I59" s="64" t="str">
        <f t="shared" si="0"/>
        <v/>
      </c>
      <c r="J59" s="127"/>
      <c r="K59" s="128"/>
      <c r="L59" s="129"/>
    </row>
    <row r="60" spans="1:12" ht="21.75" customHeight="1" x14ac:dyDescent="0.25">
      <c r="A60" s="48">
        <f t="shared" si="1"/>
        <v>51</v>
      </c>
      <c r="B60" s="8"/>
      <c r="C60" s="8"/>
      <c r="D60" s="8"/>
      <c r="E60" s="8"/>
      <c r="F60" s="8"/>
      <c r="G60" s="49">
        <f t="shared" si="2"/>
        <v>0</v>
      </c>
      <c r="H60" s="52">
        <f t="shared" si="3"/>
        <v>0</v>
      </c>
      <c r="I60" s="64" t="str">
        <f t="shared" si="0"/>
        <v/>
      </c>
      <c r="J60" s="128"/>
      <c r="K60" s="128"/>
      <c r="L60" s="129"/>
    </row>
    <row r="61" spans="1:12" ht="21.75" customHeight="1" x14ac:dyDescent="0.25">
      <c r="A61" s="48">
        <f t="shared" si="1"/>
        <v>52</v>
      </c>
      <c r="B61" s="8"/>
      <c r="C61" s="8"/>
      <c r="D61" s="8"/>
      <c r="E61" s="8"/>
      <c r="F61" s="8"/>
      <c r="G61" s="49">
        <f t="shared" si="2"/>
        <v>0</v>
      </c>
      <c r="H61" s="52">
        <f t="shared" si="3"/>
        <v>0</v>
      </c>
      <c r="I61" s="64" t="str">
        <f t="shared" si="0"/>
        <v/>
      </c>
      <c r="J61" s="127"/>
      <c r="K61" s="128"/>
      <c r="L61" s="129"/>
    </row>
    <row r="62" spans="1:12" ht="21.75" customHeight="1" x14ac:dyDescent="0.25">
      <c r="A62" s="48">
        <f t="shared" si="1"/>
        <v>53</v>
      </c>
      <c r="B62" s="8"/>
      <c r="C62" s="8"/>
      <c r="D62" s="8"/>
      <c r="E62" s="8"/>
      <c r="F62" s="8"/>
      <c r="G62" s="49">
        <f t="shared" si="2"/>
        <v>0</v>
      </c>
      <c r="H62" s="52">
        <f t="shared" si="3"/>
        <v>0</v>
      </c>
      <c r="I62" s="64" t="str">
        <f t="shared" si="0"/>
        <v/>
      </c>
      <c r="J62" s="127"/>
      <c r="K62" s="128"/>
      <c r="L62" s="129"/>
    </row>
    <row r="63" spans="1:12" ht="21.75" customHeight="1" x14ac:dyDescent="0.25">
      <c r="A63" s="48">
        <f t="shared" si="1"/>
        <v>54</v>
      </c>
      <c r="B63" s="8"/>
      <c r="C63" s="8"/>
      <c r="D63" s="8"/>
      <c r="E63" s="8"/>
      <c r="F63" s="8"/>
      <c r="G63" s="49">
        <f t="shared" si="2"/>
        <v>0</v>
      </c>
      <c r="H63" s="52">
        <f t="shared" si="3"/>
        <v>0</v>
      </c>
      <c r="I63" s="64" t="str">
        <f t="shared" si="0"/>
        <v/>
      </c>
      <c r="J63" s="128"/>
      <c r="K63" s="128"/>
      <c r="L63" s="129"/>
    </row>
    <row r="64" spans="1:12" ht="21.75" customHeight="1" x14ac:dyDescent="0.25">
      <c r="A64" s="48">
        <f t="shared" si="1"/>
        <v>55</v>
      </c>
      <c r="B64" s="8"/>
      <c r="C64" s="8"/>
      <c r="D64" s="8"/>
      <c r="E64" s="8"/>
      <c r="F64" s="8"/>
      <c r="G64" s="49">
        <f t="shared" si="2"/>
        <v>0</v>
      </c>
      <c r="H64" s="52">
        <f t="shared" si="3"/>
        <v>0</v>
      </c>
      <c r="I64" s="64" t="str">
        <f t="shared" si="0"/>
        <v/>
      </c>
      <c r="J64" s="127"/>
      <c r="K64" s="128"/>
      <c r="L64" s="129"/>
    </row>
    <row r="65" spans="1:12" ht="21.75" customHeight="1" x14ac:dyDescent="0.25">
      <c r="A65" s="48">
        <f t="shared" si="1"/>
        <v>56</v>
      </c>
      <c r="B65" s="8"/>
      <c r="C65" s="8"/>
      <c r="D65" s="8"/>
      <c r="E65" s="8"/>
      <c r="F65" s="8"/>
      <c r="G65" s="49">
        <f t="shared" si="2"/>
        <v>0</v>
      </c>
      <c r="H65" s="52">
        <f t="shared" si="3"/>
        <v>0</v>
      </c>
      <c r="I65" s="64" t="str">
        <f t="shared" si="0"/>
        <v/>
      </c>
      <c r="J65" s="127"/>
      <c r="K65" s="128"/>
      <c r="L65" s="129"/>
    </row>
    <row r="66" spans="1:12" ht="21.75" customHeight="1" x14ac:dyDescent="0.25">
      <c r="A66" s="48">
        <f t="shared" si="1"/>
        <v>57</v>
      </c>
      <c r="B66" s="8"/>
      <c r="C66" s="8"/>
      <c r="D66" s="8"/>
      <c r="E66" s="8"/>
      <c r="F66" s="8"/>
      <c r="G66" s="49">
        <f t="shared" si="2"/>
        <v>0</v>
      </c>
      <c r="H66" s="52">
        <f t="shared" si="3"/>
        <v>0</v>
      </c>
      <c r="I66" s="64" t="str">
        <f t="shared" si="0"/>
        <v/>
      </c>
      <c r="J66" s="128"/>
      <c r="K66" s="128"/>
      <c r="L66" s="129"/>
    </row>
    <row r="67" spans="1:12" ht="21.75" customHeight="1" x14ac:dyDescent="0.25">
      <c r="A67" s="48">
        <f t="shared" si="1"/>
        <v>58</v>
      </c>
      <c r="B67" s="8"/>
      <c r="C67" s="8"/>
      <c r="D67" s="8"/>
      <c r="E67" s="8"/>
      <c r="F67" s="8"/>
      <c r="G67" s="49">
        <f t="shared" si="2"/>
        <v>0</v>
      </c>
      <c r="H67" s="52">
        <f t="shared" si="3"/>
        <v>0</v>
      </c>
      <c r="I67" s="64" t="str">
        <f t="shared" si="0"/>
        <v/>
      </c>
      <c r="J67" s="127"/>
      <c r="K67" s="128"/>
      <c r="L67" s="129"/>
    </row>
    <row r="68" spans="1:12" ht="21.75" customHeight="1" x14ac:dyDescent="0.25">
      <c r="A68" s="48">
        <f t="shared" si="1"/>
        <v>59</v>
      </c>
      <c r="B68" s="8"/>
      <c r="C68" s="8"/>
      <c r="D68" s="8"/>
      <c r="E68" s="8"/>
      <c r="F68" s="8"/>
      <c r="G68" s="49">
        <f t="shared" si="2"/>
        <v>0</v>
      </c>
      <c r="H68" s="52">
        <f t="shared" si="3"/>
        <v>0</v>
      </c>
      <c r="I68" s="64" t="str">
        <f t="shared" si="0"/>
        <v/>
      </c>
      <c r="J68" s="127"/>
      <c r="K68" s="128"/>
      <c r="L68" s="129"/>
    </row>
    <row r="69" spans="1:12" ht="21.75" customHeight="1" thickBot="1" x14ac:dyDescent="0.3">
      <c r="A69" s="48">
        <f t="shared" si="1"/>
        <v>60</v>
      </c>
      <c r="B69" s="8"/>
      <c r="C69" s="8"/>
      <c r="D69" s="8"/>
      <c r="E69" s="8"/>
      <c r="F69" s="8"/>
      <c r="G69" s="49">
        <f t="shared" si="2"/>
        <v>0</v>
      </c>
      <c r="H69" s="52">
        <f t="shared" si="3"/>
        <v>0</v>
      </c>
      <c r="I69" s="64" t="str">
        <f t="shared" si="0"/>
        <v/>
      </c>
      <c r="J69" s="128"/>
      <c r="K69" s="128"/>
      <c r="L69" s="129"/>
    </row>
    <row r="70" spans="1:12" ht="26.25" customHeight="1" x14ac:dyDescent="0.25">
      <c r="A70" s="141" t="s">
        <v>61</v>
      </c>
      <c r="B70" s="142"/>
      <c r="C70" s="142"/>
      <c r="D70" s="142"/>
      <c r="E70" s="142"/>
      <c r="F70" s="142"/>
      <c r="G70" s="142"/>
      <c r="H70" s="142"/>
      <c r="I70" s="142"/>
      <c r="J70" s="142"/>
      <c r="K70" s="142"/>
      <c r="L70" s="143"/>
    </row>
    <row r="71" spans="1:12" ht="26.25" customHeight="1" x14ac:dyDescent="0.25">
      <c r="A71" s="144"/>
      <c r="B71" s="145"/>
      <c r="C71" s="145"/>
      <c r="D71" s="145"/>
      <c r="E71" s="145"/>
      <c r="F71" s="145"/>
      <c r="G71" s="145"/>
      <c r="H71" s="145"/>
      <c r="I71" s="145"/>
      <c r="J71" s="145"/>
      <c r="K71" s="145"/>
      <c r="L71" s="146"/>
    </row>
    <row r="72" spans="1:12" ht="22.5" customHeight="1" x14ac:dyDescent="0.25">
      <c r="A72" s="144"/>
      <c r="B72" s="145"/>
      <c r="C72" s="145"/>
      <c r="D72" s="145"/>
      <c r="E72" s="145"/>
      <c r="F72" s="145"/>
      <c r="G72" s="145"/>
      <c r="H72" s="145"/>
      <c r="I72" s="145"/>
      <c r="J72" s="145"/>
      <c r="K72" s="145"/>
      <c r="L72" s="146"/>
    </row>
    <row r="73" spans="1:12" ht="18.75" customHeight="1" thickBot="1" x14ac:dyDescent="0.3">
      <c r="A73" s="147"/>
      <c r="B73" s="148"/>
      <c r="C73" s="148"/>
      <c r="D73" s="148"/>
      <c r="E73" s="148"/>
      <c r="F73" s="148"/>
      <c r="G73" s="148"/>
      <c r="H73" s="148"/>
      <c r="I73" s="148"/>
      <c r="J73" s="148"/>
      <c r="K73" s="148"/>
      <c r="L73" s="149"/>
    </row>
    <row r="74" spans="1:12" ht="6" customHeight="1" x14ac:dyDescent="0.25"/>
    <row r="75" spans="1:12" ht="4.5" customHeight="1" x14ac:dyDescent="0.25"/>
    <row r="76" spans="1:12" hidden="1" x14ac:dyDescent="0.25"/>
    <row r="77" spans="1:12" hidden="1" x14ac:dyDescent="0.25"/>
    <row r="78" spans="1:12" hidden="1" x14ac:dyDescent="0.25"/>
    <row r="79" spans="1:12" hidden="1" x14ac:dyDescent="0.25"/>
    <row r="80" spans="1:12" hidden="1" x14ac:dyDescent="0.25"/>
    <row r="1048569" hidden="1" x14ac:dyDescent="0.25"/>
  </sheetData>
  <sheetProtection sheet="1" objects="1" scenarios="1"/>
  <mergeCells count="84">
    <mergeCell ref="J2:K2"/>
    <mergeCell ref="H4:I4"/>
    <mergeCell ref="A70:L73"/>
    <mergeCell ref="J65:L65"/>
    <mergeCell ref="J66:L66"/>
    <mergeCell ref="J67:L67"/>
    <mergeCell ref="J68:L68"/>
    <mergeCell ref="J69:L69"/>
    <mergeCell ref="J64:L64"/>
    <mergeCell ref="J53:L53"/>
    <mergeCell ref="J54:L54"/>
    <mergeCell ref="J55:L55"/>
    <mergeCell ref="J56:L56"/>
    <mergeCell ref="J57:L57"/>
    <mergeCell ref="J58:L58"/>
    <mergeCell ref="J59:L59"/>
    <mergeCell ref="J60:L60"/>
    <mergeCell ref="J61:L61"/>
    <mergeCell ref="J62:L62"/>
    <mergeCell ref="J63:L63"/>
    <mergeCell ref="J52:L52"/>
    <mergeCell ref="J49:L49"/>
    <mergeCell ref="J50:L50"/>
    <mergeCell ref="J41:L41"/>
    <mergeCell ref="J42:L42"/>
    <mergeCell ref="J43:L43"/>
    <mergeCell ref="J44:L44"/>
    <mergeCell ref="J45:L45"/>
    <mergeCell ref="J51:L51"/>
    <mergeCell ref="J40:L40"/>
    <mergeCell ref="J29:L29"/>
    <mergeCell ref="J30:L30"/>
    <mergeCell ref="J31:L31"/>
    <mergeCell ref="J32:L32"/>
    <mergeCell ref="J33:L33"/>
    <mergeCell ref="J34:L34"/>
    <mergeCell ref="J35:L35"/>
    <mergeCell ref="J36:L36"/>
    <mergeCell ref="J37:L37"/>
    <mergeCell ref="J38:L38"/>
    <mergeCell ref="J39:L39"/>
    <mergeCell ref="J46:L46"/>
    <mergeCell ref="J47:L47"/>
    <mergeCell ref="J48:L48"/>
    <mergeCell ref="J28:L28"/>
    <mergeCell ref="J17:L17"/>
    <mergeCell ref="J18:L18"/>
    <mergeCell ref="J19:L19"/>
    <mergeCell ref="J20:L20"/>
    <mergeCell ref="J21:L21"/>
    <mergeCell ref="J22:L22"/>
    <mergeCell ref="J23:L23"/>
    <mergeCell ref="J24:L24"/>
    <mergeCell ref="J25:L25"/>
    <mergeCell ref="J26:L26"/>
    <mergeCell ref="J27:L27"/>
    <mergeCell ref="J16:L16"/>
    <mergeCell ref="E7:F7"/>
    <mergeCell ref="H7:I7"/>
    <mergeCell ref="J7:L7"/>
    <mergeCell ref="J8:L8"/>
    <mergeCell ref="J9:L9"/>
    <mergeCell ref="J10:L10"/>
    <mergeCell ref="J11:L11"/>
    <mergeCell ref="J12:L12"/>
    <mergeCell ref="J13:L13"/>
    <mergeCell ref="J14:L14"/>
    <mergeCell ref="J15:L15"/>
    <mergeCell ref="B3:C3"/>
    <mergeCell ref="E6:F6"/>
    <mergeCell ref="H6:I6"/>
    <mergeCell ref="J6:L6"/>
    <mergeCell ref="A1:H1"/>
    <mergeCell ref="B2:C2"/>
    <mergeCell ref="F2:G2"/>
    <mergeCell ref="F3:G3"/>
    <mergeCell ref="I3:J3"/>
    <mergeCell ref="K3:L3"/>
    <mergeCell ref="K4:L4"/>
    <mergeCell ref="C5:D5"/>
    <mergeCell ref="E5:F5"/>
    <mergeCell ref="G5:I5"/>
    <mergeCell ref="J5:L5"/>
    <mergeCell ref="E4:F4"/>
  </mergeCells>
  <conditionalFormatting sqref="I11:I69">
    <cfRule type="containsBlanks" priority="1" stopIfTrue="1">
      <formula>LEN(TRIM(I11))=0</formula>
    </cfRule>
    <cfRule type="expression" dxfId="0" priority="2">
      <formula>I11&gt;=0.1005</formula>
    </cfRule>
  </conditionalFormatting>
  <pageMargins left="0.25" right="0.25" top="0.25" bottom="0.2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53340</xdr:colOff>
                    <xdr:row>2</xdr:row>
                    <xdr:rowOff>106680</xdr:rowOff>
                  </from>
                  <to>
                    <xdr:col>11</xdr:col>
                    <xdr:colOff>601980</xdr:colOff>
                    <xdr:row>2</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10F852E26D9C499877678ECA689220" ma:contentTypeVersion="11" ma:contentTypeDescription="Create a new document." ma:contentTypeScope="" ma:versionID="70cba9264becf76781ec247b39c229bf">
  <xsd:schema xmlns:xsd="http://www.w3.org/2001/XMLSchema" xmlns:xs="http://www.w3.org/2001/XMLSchema" xmlns:p="http://schemas.microsoft.com/office/2006/metadata/properties" xmlns:ns3="da89c197-1a23-45ec-bc6e-80f723922afc" xmlns:ns4="62a054d2-8d7e-41b1-b590-1d4adff45990" targetNamespace="http://schemas.microsoft.com/office/2006/metadata/properties" ma:root="true" ma:fieldsID="f8c06caa6588ed468ff16164bc34d693" ns3:_="" ns4:_="">
    <xsd:import namespace="da89c197-1a23-45ec-bc6e-80f723922afc"/>
    <xsd:import namespace="62a054d2-8d7e-41b1-b590-1d4adff459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89c197-1a23-45ec-bc6e-80f723922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054d2-8d7e-41b1-b590-1d4adff4599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30B99E-5AE9-45BD-B1AE-36E83260B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89c197-1a23-45ec-bc6e-80f723922afc"/>
    <ds:schemaRef ds:uri="62a054d2-8d7e-41b1-b590-1d4adff45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7D038-5993-4694-9B4E-AE5E288EEE04}">
  <ds:schemaRefs>
    <ds:schemaRef ds:uri="http://schemas.microsoft.com/sharepoint/v3/contenttype/forms"/>
  </ds:schemaRefs>
</ds:datastoreItem>
</file>

<file path=customXml/itemProps3.xml><?xml version="1.0" encoding="utf-8"?>
<ds:datastoreItem xmlns:ds="http://schemas.openxmlformats.org/officeDocument/2006/customXml" ds:itemID="{A1C00BDC-607D-448B-A81A-DBCD53BB61F1}">
  <ds:schemaRefs>
    <ds:schemaRef ds:uri="http://purl.org/dc/terms/"/>
    <ds:schemaRef ds:uri="http://schemas.openxmlformats.org/package/2006/metadata/core-properties"/>
    <ds:schemaRef ds:uri="http://purl.org/dc/dcmitype/"/>
    <ds:schemaRef ds:uri="da89c197-1a23-45ec-bc6e-80f723922afc"/>
    <ds:schemaRef ds:uri="http://schemas.microsoft.com/office/2006/documentManagement/types"/>
    <ds:schemaRef ds:uri="http://purl.org/dc/elements/1.1/"/>
    <ds:schemaRef ds:uri="http://schemas.microsoft.com/office/2006/metadata/properties"/>
    <ds:schemaRef ds:uri="62a054d2-8d7e-41b1-b590-1d4adff45990"/>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Discharge Field Datasheet</vt:lpstr>
      <vt:lpstr>Discharge Data Input Direct</vt:lpstr>
      <vt:lpstr>Discharge Data Input Form</vt:lpstr>
      <vt:lpstr>'Discharge Data Input Form'!Print_Area</vt:lpstr>
      <vt:lpstr>'Discharge Field Datasheet'!Print_Area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Discharge SOP Data Input Forms Workbook</dc:title>
  <dc:creator>Carlin, Todd@Wildlife</dc:creator>
  <cp:lastModifiedBy>Haas, Diane@Wildlife</cp:lastModifiedBy>
  <cp:lastPrinted>2020-08-07T16:28:57Z</cp:lastPrinted>
  <dcterms:created xsi:type="dcterms:W3CDTF">2020-07-17T01:40:46Z</dcterms:created>
  <dcterms:modified xsi:type="dcterms:W3CDTF">2020-09-01T22:55:30Z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0x010100CD10F852E26D9C499877678ECA689220</vt:lpwstr>
  </property>
  <property fmtid="{D5CDD505-2E9C-101B-9397-08002B2CF9AE}" pid="3" name="MSIP_Label_6e685f86-ed8d-482b-be3a-2b7af73f9b7f_Enabled">
    <vt:lpwstr>True</vt:lpwstr>
  </property>
  <property fmtid="{D5CDD505-2E9C-101B-9397-08002B2CF9AE}" pid="4" name="MSIP_Label_6e685f86-ed8d-482b-be3a-2b7af73f9b7f_SiteId">
    <vt:lpwstr>4b633c25-efbf-4006-9f15-07442ba7aa0b</vt:lpwstr>
  </property>
  <property fmtid="{D5CDD505-2E9C-101B-9397-08002B2CF9AE}" pid="5" name="MSIP_Label_6e685f86-ed8d-482b-be3a-2b7af73f9b7f_Owner">
    <vt:lpwstr>Todd.Carlin@wildlife.ca.gov</vt:lpwstr>
  </property>
  <property fmtid="{D5CDD505-2E9C-101B-9397-08002B2CF9AE}" pid="6" name="MSIP_Label_6e685f86-ed8d-482b-be3a-2b7af73f9b7f_SetDate">
    <vt:lpwstr>2020-08-10T22:13:09.9616154Z</vt:lpwstr>
  </property>
  <property fmtid="{D5CDD505-2E9C-101B-9397-08002B2CF9AE}" pid="7" name="MSIP_Label_6e685f86-ed8d-482b-be3a-2b7af73f9b7f_Name">
    <vt:lpwstr>General</vt:lpwstr>
  </property>
  <property fmtid="{D5CDD505-2E9C-101B-9397-08002B2CF9AE}" pid="8" name="MSIP_Label_6e685f86-ed8d-482b-be3a-2b7af73f9b7f_Application">
    <vt:lpwstr>Microsoft Azure Information Protection</vt:lpwstr>
  </property>
  <property fmtid="{D5CDD505-2E9C-101B-9397-08002B2CF9AE}" pid="9" name="MSIP_Label_6e685f86-ed8d-482b-be3a-2b7af73f9b7f_ActionId">
    <vt:lpwstr>0761ddd6-56c3-460e-9fbd-427c684975c3</vt:lpwstr>
  </property>
  <property fmtid="{D5CDD505-2E9C-101B-9397-08002B2CF9AE}" pid="10" name="MSIP_Label_6e685f86-ed8d-482b-be3a-2b7af73f9b7f_Extended_MSFT_Method">
    <vt:lpwstr>Manual</vt:lpwstr>
  </property>
  <property fmtid="{D5CDD505-2E9C-101B-9397-08002B2CF9AE}" pid="11" name="Sensitivity">
    <vt:lpwstr>General</vt:lpwstr>
  </property>
</Properties>
</file>