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roups\adminis\bb\FAS\FORMS-TEMPLATES\21-22\"/>
    </mc:Choice>
  </mc:AlternateContent>
  <xr:revisionPtr revIDLastSave="0" documentId="8_{D970B736-37CF-4094-B302-04EC2A1F8FB3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Summary Budget" sheetId="6" r:id="rId1"/>
    <sheet name="2021-22" sheetId="1" r:id="rId2"/>
    <sheet name="2022-23" sheetId="4" r:id="rId3"/>
    <sheet name="2023-24" sheetId="5" r:id="rId4"/>
    <sheet name="Personal Services Instructions" sheetId="7" r:id="rId5"/>
  </sheets>
  <definedNames>
    <definedName name="_xlnm.Print_Area" localSheetId="1">'2021-22'!$A$1:$J$54</definedName>
    <definedName name="_xlnm.Print_Area" localSheetId="2">'2022-23'!$A$1:$J$54</definedName>
    <definedName name="_xlnm.Print_Area" localSheetId="3">'2023-24'!$A$1:$J$54</definedName>
    <definedName name="_xlnm.Print_Area" localSheetId="4">'Personal Services Instructions'!$A$1:$I$34</definedName>
    <definedName name="_xlnm.Print_Area" localSheetId="0">'Summary Budget'!$A$1:$H$53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46" i="1" s="1"/>
  <c r="J23" i="5" l="1"/>
  <c r="J23" i="4"/>
  <c r="J23" i="1"/>
  <c r="H25" i="5" l="1"/>
  <c r="G7" i="5"/>
  <c r="J7" i="5" s="1"/>
  <c r="G21" i="4" l="1"/>
  <c r="G20" i="4"/>
  <c r="H25" i="4" s="1"/>
  <c r="D17" i="4"/>
  <c r="G7" i="4"/>
  <c r="J7" i="4" s="1"/>
  <c r="G7" i="1"/>
  <c r="G20" i="1"/>
  <c r="G21" i="1"/>
  <c r="J21" i="1" s="1"/>
  <c r="H25" i="1" l="1"/>
  <c r="J20" i="1"/>
  <c r="J7" i="1"/>
  <c r="G25" i="1"/>
  <c r="I25" i="1"/>
  <c r="H24" i="7"/>
  <c r="G24" i="7"/>
  <c r="F24" i="7"/>
  <c r="I22" i="7"/>
  <c r="I20" i="7"/>
  <c r="I19" i="7"/>
  <c r="D17" i="7"/>
  <c r="I16" i="7"/>
  <c r="I15" i="7"/>
  <c r="I14" i="7"/>
  <c r="I13" i="7"/>
  <c r="I12" i="7"/>
  <c r="I11" i="7"/>
  <c r="I10" i="7"/>
  <c r="I9" i="7"/>
  <c r="I8" i="7"/>
  <c r="I7" i="7"/>
  <c r="I21" i="7" l="1"/>
  <c r="I24" i="7"/>
  <c r="I17" i="7"/>
  <c r="A3" i="5" l="1"/>
  <c r="A2" i="1" l="1"/>
  <c r="A2" i="5" s="1"/>
  <c r="A1" i="1"/>
  <c r="A2" i="4" l="1"/>
  <c r="A1" i="5"/>
  <c r="A1" i="4"/>
  <c r="G44" i="6" l="1"/>
  <c r="G43" i="6"/>
  <c r="G42" i="6"/>
  <c r="G41" i="6"/>
  <c r="G40" i="6"/>
  <c r="G39" i="6"/>
  <c r="G38" i="6"/>
  <c r="G37" i="6"/>
  <c r="G36" i="6"/>
  <c r="G35" i="6"/>
  <c r="G34" i="6"/>
  <c r="G33" i="6"/>
  <c r="G32" i="6"/>
  <c r="G30" i="6"/>
  <c r="G29" i="6"/>
  <c r="G28" i="6"/>
  <c r="G27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0" i="6"/>
  <c r="F29" i="6"/>
  <c r="F28" i="6"/>
  <c r="F27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G19" i="6"/>
  <c r="F19" i="6"/>
  <c r="E31" i="6" l="1"/>
  <c r="E45" i="6" s="1"/>
  <c r="H34" i="6"/>
  <c r="H35" i="6"/>
  <c r="H33" i="6"/>
  <c r="H32" i="6"/>
  <c r="H44" i="6"/>
  <c r="H43" i="6"/>
  <c r="H42" i="6"/>
  <c r="H41" i="6"/>
  <c r="H40" i="6"/>
  <c r="H39" i="6"/>
  <c r="H38" i="6"/>
  <c r="H37" i="6"/>
  <c r="H36" i="6"/>
  <c r="H30" i="6"/>
  <c r="H29" i="6"/>
  <c r="H28" i="6"/>
  <c r="H27" i="6"/>
  <c r="J32" i="5" l="1"/>
  <c r="F25" i="5"/>
  <c r="G22" i="6"/>
  <c r="J21" i="5"/>
  <c r="J20" i="5"/>
  <c r="J16" i="5"/>
  <c r="G16" i="6" s="1"/>
  <c r="J15" i="5"/>
  <c r="G15" i="6" s="1"/>
  <c r="J14" i="5"/>
  <c r="G14" i="6" s="1"/>
  <c r="J13" i="5"/>
  <c r="G13" i="6" s="1"/>
  <c r="J12" i="5"/>
  <c r="G12" i="6" s="1"/>
  <c r="J11" i="5"/>
  <c r="G11" i="6" s="1"/>
  <c r="J10" i="5"/>
  <c r="G10" i="6" s="1"/>
  <c r="J9" i="5"/>
  <c r="G9" i="6" s="1"/>
  <c r="J8" i="5"/>
  <c r="G8" i="6" s="1"/>
  <c r="J32" i="4"/>
  <c r="F25" i="4"/>
  <c r="J21" i="4"/>
  <c r="J20" i="4"/>
  <c r="J16" i="4"/>
  <c r="F16" i="6" s="1"/>
  <c r="J15" i="4"/>
  <c r="F15" i="6" s="1"/>
  <c r="J14" i="4"/>
  <c r="F14" i="6" s="1"/>
  <c r="J13" i="4"/>
  <c r="F13" i="6" s="1"/>
  <c r="J12" i="4"/>
  <c r="F12" i="6" s="1"/>
  <c r="J11" i="4"/>
  <c r="F11" i="6" s="1"/>
  <c r="J10" i="4"/>
  <c r="F10" i="6" s="1"/>
  <c r="J8" i="4"/>
  <c r="F8" i="6" s="1"/>
  <c r="F7" i="6"/>
  <c r="H24" i="5" l="1"/>
  <c r="J22" i="5"/>
  <c r="G20" i="6"/>
  <c r="G21" i="6" s="1"/>
  <c r="J46" i="5"/>
  <c r="G31" i="6"/>
  <c r="G45" i="6" s="1"/>
  <c r="J46" i="4"/>
  <c r="F31" i="6"/>
  <c r="F45" i="6" s="1"/>
  <c r="G25" i="4"/>
  <c r="J22" i="4"/>
  <c r="F22" i="6" s="1"/>
  <c r="F20" i="6"/>
  <c r="G25" i="5"/>
  <c r="I25" i="5"/>
  <c r="H24" i="4"/>
  <c r="J9" i="4"/>
  <c r="I25" i="4"/>
  <c r="F25" i="1"/>
  <c r="E22" i="6"/>
  <c r="E19" i="6"/>
  <c r="E20" i="6"/>
  <c r="J15" i="1"/>
  <c r="E15" i="6" s="1"/>
  <c r="H15" i="6" s="1"/>
  <c r="J14" i="1"/>
  <c r="E14" i="6" s="1"/>
  <c r="H14" i="6" s="1"/>
  <c r="J12" i="1"/>
  <c r="E12" i="6" s="1"/>
  <c r="H12" i="6" s="1"/>
  <c r="J11" i="1"/>
  <c r="E11" i="6" s="1"/>
  <c r="H11" i="6" s="1"/>
  <c r="J10" i="1"/>
  <c r="E10" i="6" s="1"/>
  <c r="H10" i="6" s="1"/>
  <c r="J8" i="1"/>
  <c r="E8" i="6" s="1"/>
  <c r="H8" i="6" s="1"/>
  <c r="J16" i="1"/>
  <c r="E16" i="6" s="1"/>
  <c r="H16" i="6" s="1"/>
  <c r="J13" i="1"/>
  <c r="E13" i="6" s="1"/>
  <c r="H13" i="6" s="1"/>
  <c r="J9" i="1"/>
  <c r="E9" i="6" s="1"/>
  <c r="H19" i="6" l="1"/>
  <c r="E21" i="6"/>
  <c r="H22" i="6"/>
  <c r="J17" i="5"/>
  <c r="G7" i="6"/>
  <c r="G17" i="6" s="1"/>
  <c r="G24" i="6" s="1"/>
  <c r="H20" i="6"/>
  <c r="F21" i="6"/>
  <c r="J17" i="4"/>
  <c r="J25" i="4" s="1"/>
  <c r="J48" i="4" s="1"/>
  <c r="J50" i="4" s="1"/>
  <c r="F9" i="6"/>
  <c r="H31" i="6"/>
  <c r="H45" i="6" s="1"/>
  <c r="E7" i="6"/>
  <c r="H24" i="1"/>
  <c r="D17" i="1"/>
  <c r="H21" i="6" l="1"/>
  <c r="J25" i="5"/>
  <c r="J48" i="5" s="1"/>
  <c r="J50" i="5" s="1"/>
  <c r="J52" i="5" s="1"/>
  <c r="J52" i="4"/>
  <c r="H9" i="6"/>
  <c r="F17" i="6"/>
  <c r="H7" i="6"/>
  <c r="E17" i="6"/>
  <c r="E24" i="6" s="1"/>
  <c r="E47" i="6" s="1"/>
  <c r="E49" i="6" s="1"/>
  <c r="J17" i="1"/>
  <c r="J54" i="5" l="1"/>
  <c r="G53" i="6" s="1"/>
  <c r="J53" i="5"/>
  <c r="G52" i="6" s="1"/>
  <c r="G54" i="6" s="1"/>
  <c r="H17" i="6"/>
  <c r="J54" i="4"/>
  <c r="F53" i="6" s="1"/>
  <c r="J53" i="4"/>
  <c r="F52" i="6" s="1"/>
  <c r="F24" i="6"/>
  <c r="H24" i="6" s="1"/>
  <c r="J22" i="1"/>
  <c r="J25" i="1" s="1"/>
  <c r="J48" i="1" s="1"/>
  <c r="J50" i="1" s="1"/>
  <c r="J55" i="5" l="1"/>
  <c r="F54" i="6"/>
  <c r="J55" i="4"/>
  <c r="G47" i="6"/>
  <c r="F47" i="6"/>
  <c r="J52" i="1" l="1"/>
  <c r="F49" i="6"/>
  <c r="F51" i="6" s="1"/>
  <c r="G49" i="6"/>
  <c r="G51" i="6" s="1"/>
  <c r="H47" i="6"/>
  <c r="J54" i="1" l="1"/>
  <c r="J53" i="1"/>
  <c r="H49" i="6"/>
  <c r="E51" i="6"/>
  <c r="H51" i="6" s="1"/>
  <c r="J55" i="1" l="1"/>
  <c r="E53" i="6"/>
  <c r="H53" i="6" s="1"/>
  <c r="E52" i="6"/>
  <c r="H52" i="6" l="1"/>
  <c r="E54" i="6"/>
  <c r="H54" i="6" s="1"/>
  <c r="A3" i="4"/>
</calcChain>
</file>

<file path=xl/sharedStrings.xml><?xml version="1.0" encoding="utf-8"?>
<sst xmlns="http://schemas.openxmlformats.org/spreadsheetml/2006/main" count="309" uniqueCount="81">
  <si>
    <t>PERSONAL SERVICES</t>
  </si>
  <si>
    <t>POSITION NUMBER</t>
  </si>
  <si>
    <t>CNO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</si>
  <si>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</si>
  <si>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</si>
  <si>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</si>
  <si>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</si>
  <si>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</si>
  <si>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</si>
  <si>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</si>
  <si>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</si>
  <si>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</si>
  <si>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</si>
  <si>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</si>
  <si>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</si>
  <si>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</si>
  <si>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</si>
  <si>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</si>
  <si>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</si>
  <si>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</si>
  <si>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</si>
  <si>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</si>
  <si>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</si>
  <si>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Task 1</t>
  </si>
  <si>
    <t>Task 2</t>
  </si>
  <si>
    <t>Task 3</t>
  </si>
  <si>
    <t>Task 4</t>
  </si>
  <si>
    <t>TOTAL</t>
  </si>
  <si>
    <t>TOTAL FEDERAL SHARE</t>
  </si>
  <si>
    <t xml:space="preserve">TOTAL PROJECT COST </t>
  </si>
  <si>
    <t>Federal Share</t>
  </si>
  <si>
    <t>3600XXXX/Project ID</t>
  </si>
  <si>
    <t xml:space="preserve">N/A </t>
  </si>
  <si>
    <t>N/A</t>
  </si>
  <si>
    <t>2021-22</t>
  </si>
  <si>
    <t>GRANT TITLE</t>
  </si>
  <si>
    <t>PROJECT TITLE (If different from Grant Title)</t>
  </si>
  <si>
    <t>SALARY</t>
  </si>
  <si>
    <t xml:space="preserve">Position Title </t>
  </si>
  <si>
    <t>565-019-xxxx-xxx</t>
  </si>
  <si>
    <t>xxxxx</t>
  </si>
  <si>
    <t>Name</t>
  </si>
  <si>
    <t># hrs</t>
  </si>
  <si>
    <t xml:space="preserve">All cells in blue are formulas. </t>
  </si>
  <si>
    <t xml:space="preserve"> </t>
  </si>
  <si>
    <t>Temporary Help (Sci Aides)</t>
  </si>
  <si>
    <t>2022-23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</si>
  <si>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</si>
  <si>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</si>
  <si>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</si>
  <si>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</si>
  <si>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</si>
  <si>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</si>
  <si>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</si>
  <si>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</si>
  <si>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</si>
  <si>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</si>
  <si>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</si>
  <si>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</si>
  <si>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</si>
  <si>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</si>
  <si>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</si>
  <si>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</si>
  <si>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</si>
  <si>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</si>
  <si>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</si>
  <si>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</si>
  <si>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</si>
  <si>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</si>
  <si>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>MSA Increase</t>
  </si>
  <si>
    <t>*Approved FY 20/21 ICRP.  The FY 21/22 proposed ICRP will be submitted to the U.S. Department of the Interior and is subject to change.</t>
  </si>
  <si>
    <t>2023-24</t>
  </si>
  <si>
    <t>If an employee is not topped out of their classification salary range, they may receive a 5% Merit Step Adjustment (MSA). The percentage of the MSA increase that will affect the 2021-22 grant budget depends on when the MSA is received.</t>
  </si>
  <si>
    <t xml:space="preserve">Identify which month the employee will receive the 5% MSA, then determine how many months total in 2021-22 the employee will be paid at that MSA salary. Take the total months of MSA pay and multipy it by .417 (5% divided by 12 months = .417) to determine the MSA Increase % (rounded to 2 decimals). </t>
  </si>
  <si>
    <t xml:space="preserve">Ex: Employee receives 5% MSA October 2021. October 2021 through June 2022 = 9 months. 
9 x 0.417 = 3.75
3.75 is the MSA % for that specific employee for the 2021-22 grant. </t>
  </si>
  <si>
    <t>REPORTING STRUCTURE/PROJECT ID</t>
  </si>
  <si>
    <t>NON-TRADITIONAL SECTION 6</t>
  </si>
  <si>
    <r>
      <t xml:space="preserve">State Share </t>
    </r>
    <r>
      <rPr>
        <sz val="10"/>
        <color rgb="FFFF000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</si>
  <si>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</si>
  <si>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</si>
  <si>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 (Match Source)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</si>
</sst>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74">
    <xf numFmtId="0" fontId="0" fillId="0" borderId="0" xfId="0"/>
    <xf numFmtId="0" fontId="7" fillId="0" borderId="0" xfId="0" applyFont="1"/>
    <xf numFmtId="0" fontId="9" fillId="0" borderId="0" xfId="1" applyFont="1" applyFill="1" applyBorder="1" applyAlignment="1">
      <alignment horizontal="center"/>
    </xf>
    <xf numFmtId="42" fontId="11" fillId="0" borderId="4" xfId="1" applyNumberFormat="1" applyFont="1" applyFill="1" applyBorder="1" applyAlignment="1"/>
    <xf numFmtId="0" fontId="12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5" fillId="0" borderId="0" xfId="1" applyFill="1" applyBorder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Fill="1" applyBorder="1"/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42" fontId="11" fillId="0" borderId="9" xfId="1" applyNumberFormat="1" applyFont="1" applyFill="1" applyBorder="1" applyAlignment="1">
      <alignment horizontal="center"/>
    </xf>
    <xf numFmtId="0" fontId="5" fillId="0" borderId="0" xfId="1"/>
    <xf numFmtId="165" fontId="14" fillId="0" borderId="9" xfId="2" applyNumberFormat="1" applyFont="1" applyFill="1" applyBorder="1" applyAlignment="1">
      <alignment horizontal="right"/>
    </xf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7" fillId="0" borderId="0" xfId="0" applyFont="1" applyBorder="1"/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Border="1" applyAlignment="1">
      <alignment horizontal="center"/>
    </xf>
    <xf numFmtId="0" fontId="18" fillId="0" borderId="0" xfId="3" applyFont="1" applyBorder="1" applyAlignment="1">
      <alignment horizontal="right"/>
    </xf>
    <xf numFmtId="10" fontId="19" fillId="0" borderId="0" xfId="4" applyNumberFormat="1" applyFont="1" applyBorder="1"/>
    <xf numFmtId="5" fontId="17" fillId="0" borderId="9" xfId="3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5" fontId="20" fillId="0" borderId="9" xfId="3" applyNumberFormat="1" applyFont="1" applyFill="1" applyBorder="1" applyAlignment="1" applyProtection="1">
      <alignment horizontal="right"/>
    </xf>
    <xf numFmtId="0" fontId="17" fillId="0" borderId="4" xfId="5" applyFont="1" applyBorder="1" applyAlignment="1">
      <alignment horizontal="left" indent="1"/>
    </xf>
    <xf numFmtId="0" fontId="12" fillId="0" borderId="0" xfId="5" applyFont="1" applyBorder="1"/>
    <xf numFmtId="10" fontId="12" fillId="0" borderId="0" xfId="5" applyNumberFormat="1" applyFont="1" applyBorder="1"/>
    <xf numFmtId="42" fontId="17" fillId="0" borderId="0" xfId="5" applyNumberFormat="1" applyFont="1" applyBorder="1" applyAlignment="1">
      <alignment horizontal="center"/>
    </xf>
    <xf numFmtId="10" fontId="18" fillId="0" borderId="0" xfId="4" applyNumberFormat="1" applyFont="1" applyBorder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165" fontId="11" fillId="3" borderId="12" xfId="1" applyNumberFormat="1" applyFont="1" applyFill="1" applyBorder="1" applyAlignment="1">
      <alignment horizontal="right"/>
    </xf>
    <xf numFmtId="0" fontId="22" fillId="0" borderId="4" xfId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center"/>
    </xf>
    <xf numFmtId="165" fontId="22" fillId="0" borderId="9" xfId="1" applyNumberFormat="1" applyFont="1" applyFill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 applyBorder="1"/>
    <xf numFmtId="42" fontId="9" fillId="4" borderId="0" xfId="8" applyNumberFormat="1" applyFont="1" applyFill="1" applyBorder="1" applyAlignment="1">
      <alignment horizontal="center"/>
    </xf>
    <xf numFmtId="165" fontId="9" fillId="4" borderId="9" xfId="1" applyNumberFormat="1" applyFont="1" applyFill="1" applyBorder="1" applyAlignment="1">
      <alignment horizontal="right"/>
    </xf>
    <xf numFmtId="0" fontId="23" fillId="0" borderId="4" xfId="1" applyFont="1" applyBorder="1"/>
    <xf numFmtId="0" fontId="23" fillId="0" borderId="0" xfId="1" applyFont="1" applyBorder="1"/>
    <xf numFmtId="165" fontId="17" fillId="0" borderId="9" xfId="1" applyNumberFormat="1" applyFont="1" applyFill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165" fontId="11" fillId="3" borderId="16" xfId="0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 applyBorder="1"/>
    <xf numFmtId="0" fontId="17" fillId="3" borderId="0" xfId="3" applyFont="1" applyFill="1" applyBorder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165" fontId="9" fillId="5" borderId="12" xfId="1" applyNumberFormat="1" applyFont="1" applyFill="1" applyBorder="1"/>
    <xf numFmtId="0" fontId="17" fillId="3" borderId="4" xfId="1" applyFont="1" applyFill="1" applyBorder="1"/>
    <xf numFmtId="0" fontId="17" fillId="3" borderId="0" xfId="1" applyFont="1" applyFill="1" applyBorder="1"/>
    <xf numFmtId="42" fontId="17" fillId="3" borderId="0" xfId="2" applyNumberFormat="1" applyFont="1" applyFill="1" applyBorder="1" applyAlignment="1">
      <alignment horizontal="center"/>
    </xf>
    <xf numFmtId="165" fontId="17" fillId="3" borderId="9" xfId="1" applyNumberFormat="1" applyFont="1" applyFill="1" applyBorder="1" applyAlignment="1">
      <alignment horizontal="right"/>
    </xf>
    <xf numFmtId="0" fontId="17" fillId="3" borderId="6" xfId="1" applyFont="1" applyFill="1" applyBorder="1"/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17" fillId="3" borderId="21" xfId="1" applyNumberFormat="1" applyFont="1" applyFill="1" applyBorder="1" applyAlignment="1">
      <alignment horizontal="right"/>
    </xf>
    <xf numFmtId="165" fontId="7" fillId="0" borderId="0" xfId="0" applyNumberFormat="1" applyFont="1"/>
    <xf numFmtId="0" fontId="26" fillId="0" borderId="0" xfId="3" applyFont="1" applyBorder="1" applyAlignment="1">
      <alignment horizontal="center"/>
    </xf>
    <xf numFmtId="0" fontId="26" fillId="0" borderId="4" xfId="7" applyFont="1" applyBorder="1"/>
    <xf numFmtId="0" fontId="26" fillId="0" borderId="0" xfId="7" applyFont="1" applyBorder="1"/>
    <xf numFmtId="0" fontId="15" fillId="0" borderId="0" xfId="4" applyFont="1" applyBorder="1"/>
    <xf numFmtId="165" fontId="15" fillId="0" borderId="0" xfId="4" applyNumberFormat="1" applyFont="1" applyBorder="1"/>
    <xf numFmtId="165" fontId="26" fillId="0" borderId="9" xfId="7" applyNumberFormat="1" applyFont="1" applyFill="1" applyBorder="1" applyAlignment="1">
      <alignment horizontal="right"/>
    </xf>
    <xf numFmtId="0" fontId="14" fillId="0" borderId="4" xfId="155" applyFont="1" applyFill="1" applyBorder="1" applyAlignment="1">
      <alignment horizontal="left" indent="1"/>
    </xf>
    <xf numFmtId="0" fontId="15" fillId="0" borderId="0" xfId="155" applyFont="1" applyBorder="1" applyAlignment="1">
      <alignment horizontal="center"/>
    </xf>
    <xf numFmtId="0" fontId="14" fillId="0" borderId="0" xfId="155" applyFont="1" applyFill="1" applyBorder="1" applyAlignment="1">
      <alignment horizontal="center"/>
    </xf>
    <xf numFmtId="164" fontId="14" fillId="0" borderId="0" xfId="155" applyNumberFormat="1" applyFont="1" applyFill="1" applyBorder="1" applyAlignment="1">
      <alignment horizontal="center"/>
    </xf>
    <xf numFmtId="165" fontId="16" fillId="0" borderId="0" xfId="155" applyNumberFormat="1" applyFont="1" applyFill="1" applyBorder="1" applyAlignment="1">
      <alignment horizontal="center"/>
    </xf>
    <xf numFmtId="10" fontId="16" fillId="0" borderId="0" xfId="155" applyNumberFormat="1" applyFont="1" applyFill="1" applyBorder="1" applyAlignment="1">
      <alignment horizontal="center"/>
    </xf>
    <xf numFmtId="0" fontId="12" fillId="0" borderId="0" xfId="155" applyFont="1" applyBorder="1"/>
    <xf numFmtId="0" fontId="12" fillId="0" borderId="0" xfId="155" applyFont="1" applyBorder="1" applyAlignment="1">
      <alignment horizontal="center"/>
    </xf>
    <xf numFmtId="0" fontId="17" fillId="0" borderId="0" xfId="155" applyFont="1" applyBorder="1" applyAlignment="1">
      <alignment horizontal="center"/>
    </xf>
    <xf numFmtId="0" fontId="11" fillId="0" borderId="4" xfId="155" applyFont="1" applyBorder="1" applyAlignment="1">
      <alignment horizontal="right"/>
    </xf>
    <xf numFmtId="5" fontId="20" fillId="0" borderId="9" xfId="155" applyNumberFormat="1" applyFont="1" applyFill="1" applyBorder="1" applyAlignment="1" applyProtection="1">
      <alignment horizontal="right"/>
    </xf>
    <xf numFmtId="165" fontId="28" fillId="0" borderId="0" xfId="8" applyNumberFormat="1" applyFont="1" applyBorder="1" applyAlignment="1">
      <alignment horizontal="center"/>
    </xf>
    <xf numFmtId="165" fontId="11" fillId="3" borderId="11" xfId="156" applyNumberFormat="1" applyFont="1" applyFill="1" applyBorder="1" applyAlignment="1">
      <alignment horizontal="center"/>
    </xf>
    <xf numFmtId="165" fontId="11" fillId="3" borderId="12" xfId="5" applyNumberFormat="1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Fill="1" applyBorder="1" applyAlignment="1">
      <alignment horizontal="right"/>
    </xf>
    <xf numFmtId="5" fontId="20" fillId="0" borderId="0" xfId="155" applyNumberFormat="1" applyFont="1" applyFill="1" applyBorder="1" applyAlignment="1" applyProtection="1">
      <alignment horizontal="right"/>
    </xf>
    <xf numFmtId="5" fontId="20" fillId="0" borderId="0" xfId="3" applyNumberFormat="1" applyFont="1" applyFill="1" applyBorder="1" applyAlignment="1" applyProtection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Fill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30" fillId="3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/>
    </xf>
    <xf numFmtId="165" fontId="32" fillId="0" borderId="0" xfId="155" applyNumberFormat="1" applyFont="1" applyFill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0" xfId="155" applyFont="1" applyBorder="1" applyAlignment="1">
      <alignment horizontal="center"/>
    </xf>
    <xf numFmtId="10" fontId="34" fillId="0" borderId="0" xfId="4" applyNumberFormat="1" applyFont="1" applyBorder="1" applyAlignment="1">
      <alignment horizontal="right"/>
    </xf>
    <xf numFmtId="165" fontId="30" fillId="3" borderId="11" xfId="156" applyNumberFormat="1" applyFont="1" applyFill="1" applyBorder="1" applyAlignment="1">
      <alignment horizontal="center"/>
    </xf>
    <xf numFmtId="0" fontId="35" fillId="0" borderId="0" xfId="0" applyFont="1" applyBorder="1"/>
    <xf numFmtId="0" fontId="35" fillId="3" borderId="0" xfId="0" applyFont="1" applyFill="1" applyBorder="1" applyAlignment="1">
      <alignment vertical="center"/>
    </xf>
    <xf numFmtId="165" fontId="36" fillId="0" borderId="0" xfId="4" applyNumberFormat="1" applyFont="1" applyBorder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Border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Border="1" applyAlignment="1">
      <alignment horizontal="right"/>
    </xf>
    <xf numFmtId="0" fontId="20" fillId="0" borderId="0" xfId="3" applyFont="1" applyBorder="1" applyAlignment="1">
      <alignment horizontal="center"/>
    </xf>
    <xf numFmtId="1" fontId="14" fillId="0" borderId="0" xfId="155" applyNumberFormat="1" applyFont="1" applyFill="1" applyBorder="1" applyAlignment="1">
      <alignment horizontal="center"/>
    </xf>
    <xf numFmtId="0" fontId="36" fillId="0" borderId="4" xfId="7" applyFont="1" applyBorder="1" applyAlignment="1">
      <alignment horizontal="left" indent="2"/>
    </xf>
    <xf numFmtId="165" fontId="36" fillId="0" borderId="9" xfId="7" applyNumberFormat="1" applyFont="1" applyFill="1" applyBorder="1" applyAlignment="1">
      <alignment horizontal="right"/>
    </xf>
    <xf numFmtId="0" fontId="7" fillId="0" borderId="0" xfId="4" applyFont="1"/>
    <xf numFmtId="42" fontId="11" fillId="0" borderId="4" xfId="157" applyNumberFormat="1" applyFont="1" applyFill="1" applyBorder="1" applyAlignment="1"/>
    <xf numFmtId="0" fontId="12" fillId="0" borderId="0" xfId="157" applyFont="1" applyBorder="1" applyAlignment="1"/>
    <xf numFmtId="0" fontId="12" fillId="0" borderId="0" xfId="157" applyFont="1" applyBorder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Border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Fill="1" applyBorder="1"/>
    <xf numFmtId="0" fontId="11" fillId="0" borderId="0" xfId="157" applyFont="1" applyFill="1" applyBorder="1"/>
    <xf numFmtId="0" fontId="11" fillId="0" borderId="0" xfId="157" applyFont="1" applyFill="1" applyBorder="1" applyAlignment="1">
      <alignment horizontal="center"/>
    </xf>
    <xf numFmtId="42" fontId="11" fillId="0" borderId="22" xfId="157" applyNumberFormat="1" applyFont="1" applyFill="1" applyBorder="1" applyAlignment="1">
      <alignment horizontal="center"/>
    </xf>
    <xf numFmtId="42" fontId="11" fillId="0" borderId="26" xfId="157" applyNumberFormat="1" applyFont="1" applyFill="1" applyBorder="1" applyAlignment="1">
      <alignment horizontal="center"/>
    </xf>
    <xf numFmtId="42" fontId="11" fillId="0" borderId="0" xfId="157" applyNumberFormat="1" applyFont="1" applyFill="1" applyBorder="1" applyAlignment="1">
      <alignment horizontal="center"/>
    </xf>
    <xf numFmtId="42" fontId="11" fillId="0" borderId="27" xfId="157" applyNumberFormat="1" applyFont="1" applyFill="1" applyBorder="1" applyAlignment="1">
      <alignment horizontal="center"/>
    </xf>
    <xf numFmtId="0" fontId="14" fillId="0" borderId="4" xfId="158" applyFont="1" applyFill="1" applyBorder="1" applyAlignment="1">
      <alignment horizontal="left" indent="1"/>
    </xf>
    <xf numFmtId="0" fontId="15" fillId="0" borderId="0" xfId="158" applyFont="1" applyBorder="1" applyAlignment="1">
      <alignment horizontal="center"/>
    </xf>
    <xf numFmtId="0" fontId="14" fillId="0" borderId="0" xfId="158" applyFont="1" applyFill="1" applyBorder="1" applyAlignment="1">
      <alignment horizontal="center"/>
    </xf>
    <xf numFmtId="165" fontId="14" fillId="0" borderId="26" xfId="159" applyNumberFormat="1" applyFont="1" applyFill="1" applyBorder="1" applyAlignment="1">
      <alignment horizontal="right"/>
    </xf>
    <xf numFmtId="165" fontId="14" fillId="0" borderId="18" xfId="159" applyNumberFormat="1" applyFont="1" applyFill="1" applyBorder="1" applyAlignment="1">
      <alignment horizontal="right"/>
    </xf>
    <xf numFmtId="165" fontId="14" fillId="0" borderId="0" xfId="159" applyNumberFormat="1" applyFont="1" applyFill="1" applyBorder="1" applyAlignment="1">
      <alignment horizontal="right"/>
    </xf>
    <xf numFmtId="165" fontId="14" fillId="0" borderId="27" xfId="159" applyNumberFormat="1" applyFont="1" applyFill="1" applyBorder="1" applyAlignment="1">
      <alignment horizontal="right"/>
    </xf>
    <xf numFmtId="0" fontId="15" fillId="0" borderId="0" xfId="4" applyFont="1"/>
    <xf numFmtId="0" fontId="12" fillId="0" borderId="4" xfId="160" applyFont="1" applyBorder="1" applyAlignment="1">
      <alignment horizontal="center"/>
    </xf>
    <xf numFmtId="2" fontId="11" fillId="0" borderId="0" xfId="160" applyNumberFormat="1" applyFont="1" applyBorder="1" applyAlignment="1">
      <alignment horizontal="center"/>
    </xf>
    <xf numFmtId="164" fontId="11" fillId="0" borderId="0" xfId="160" applyNumberFormat="1" applyFont="1" applyBorder="1" applyAlignment="1">
      <alignment horizontal="center"/>
    </xf>
    <xf numFmtId="0" fontId="17" fillId="0" borderId="0" xfId="160" applyFont="1" applyBorder="1" applyAlignment="1">
      <alignment horizontal="center"/>
    </xf>
    <xf numFmtId="0" fontId="7" fillId="0" borderId="0" xfId="4" applyFont="1" applyBorder="1"/>
    <xf numFmtId="5" fontId="11" fillId="0" borderId="26" xfId="159" applyNumberFormat="1" applyFont="1" applyFill="1" applyBorder="1" applyAlignment="1">
      <alignment horizontal="right"/>
    </xf>
    <xf numFmtId="5" fontId="11" fillId="0" borderId="0" xfId="159" applyNumberFormat="1" applyFont="1" applyFill="1" applyBorder="1" applyAlignment="1">
      <alignment horizontal="right"/>
    </xf>
    <xf numFmtId="5" fontId="11" fillId="0" borderId="22" xfId="159" applyNumberFormat="1" applyFont="1" applyFill="1" applyBorder="1" applyAlignment="1">
      <alignment horizontal="right"/>
    </xf>
    <xf numFmtId="5" fontId="11" fillId="0" borderId="27" xfId="159" applyNumberFormat="1" applyFont="1" applyFill="1" applyBorder="1" applyAlignment="1">
      <alignment horizontal="right"/>
    </xf>
    <xf numFmtId="0" fontId="11" fillId="0" borderId="4" xfId="160" applyFont="1" applyBorder="1" applyAlignment="1">
      <alignment horizontal="left"/>
    </xf>
    <xf numFmtId="0" fontId="12" fillId="0" borderId="0" xfId="160" applyFont="1" applyBorder="1" applyAlignment="1">
      <alignment horizontal="center"/>
    </xf>
    <xf numFmtId="0" fontId="18" fillId="0" borderId="0" xfId="160" applyFont="1" applyBorder="1" applyAlignment="1">
      <alignment horizontal="right"/>
    </xf>
    <xf numFmtId="5" fontId="17" fillId="0" borderId="26" xfId="160" applyNumberFormat="1" applyFont="1" applyFill="1" applyBorder="1" applyAlignment="1">
      <alignment horizontal="right"/>
    </xf>
    <xf numFmtId="5" fontId="17" fillId="0" borderId="18" xfId="160" applyNumberFormat="1" applyFont="1" applyFill="1" applyBorder="1" applyAlignment="1">
      <alignment horizontal="right"/>
    </xf>
    <xf numFmtId="5" fontId="17" fillId="0" borderId="0" xfId="160" applyNumberFormat="1" applyFont="1" applyFill="1" applyBorder="1" applyAlignment="1">
      <alignment horizontal="right"/>
    </xf>
    <xf numFmtId="5" fontId="17" fillId="0" borderId="27" xfId="160" applyNumberFormat="1" applyFont="1" applyFill="1" applyBorder="1" applyAlignment="1">
      <alignment horizontal="right"/>
    </xf>
    <xf numFmtId="0" fontId="7" fillId="0" borderId="4" xfId="4" applyFont="1" applyBorder="1"/>
    <xf numFmtId="0" fontId="12" fillId="0" borderId="0" xfId="158" applyFont="1" applyBorder="1"/>
    <xf numFmtId="0" fontId="12" fillId="0" borderId="0" xfId="158" applyFont="1" applyBorder="1" applyAlignment="1">
      <alignment horizontal="center"/>
    </xf>
    <xf numFmtId="5" fontId="20" fillId="0" borderId="26" xfId="158" applyNumberFormat="1" applyFont="1" applyFill="1" applyBorder="1" applyAlignment="1" applyProtection="1">
      <alignment horizontal="right"/>
    </xf>
    <xf numFmtId="5" fontId="20" fillId="0" borderId="0" xfId="157" applyNumberFormat="1" applyFont="1" applyFill="1" applyBorder="1" applyAlignment="1" applyProtection="1">
      <alignment horizontal="right"/>
    </xf>
    <xf numFmtId="5" fontId="20" fillId="0" borderId="22" xfId="157" applyNumberFormat="1" applyFont="1" applyFill="1" applyBorder="1" applyAlignment="1" applyProtection="1">
      <alignment horizontal="right"/>
    </xf>
    <xf numFmtId="5" fontId="20" fillId="0" borderId="27" xfId="157" applyNumberFormat="1" applyFont="1" applyFill="1" applyBorder="1" applyAlignment="1" applyProtection="1">
      <alignment horizontal="right"/>
    </xf>
    <xf numFmtId="0" fontId="11" fillId="0" borderId="4" xfId="160" applyFont="1" applyBorder="1"/>
    <xf numFmtId="0" fontId="26" fillId="0" borderId="0" xfId="160" applyFont="1" applyBorder="1" applyAlignment="1">
      <alignment horizontal="center"/>
    </xf>
    <xf numFmtId="5" fontId="20" fillId="0" borderId="26" xfId="160" applyNumberFormat="1" applyFont="1" applyFill="1" applyBorder="1" applyAlignment="1" applyProtection="1">
      <alignment horizontal="right"/>
    </xf>
    <xf numFmtId="5" fontId="20" fillId="0" borderId="27" xfId="160" applyNumberFormat="1" applyFont="1" applyFill="1" applyBorder="1" applyAlignment="1" applyProtection="1">
      <alignment horizontal="right"/>
    </xf>
    <xf numFmtId="0" fontId="17" fillId="0" borderId="4" xfId="161" applyFont="1" applyBorder="1" applyAlignment="1">
      <alignment horizontal="left" indent="1"/>
    </xf>
    <xf numFmtId="0" fontId="12" fillId="0" borderId="0" xfId="161" applyFont="1" applyBorder="1"/>
    <xf numFmtId="10" fontId="12" fillId="0" borderId="0" xfId="161" applyNumberFormat="1" applyFont="1" applyBorder="1"/>
    <xf numFmtId="42" fontId="17" fillId="0" borderId="0" xfId="161" applyNumberFormat="1" applyFont="1" applyBorder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Fill="1" applyBorder="1" applyAlignment="1">
      <alignment horizontal="right"/>
    </xf>
    <xf numFmtId="165" fontId="7" fillId="0" borderId="31" xfId="4" applyNumberFormat="1" applyFont="1" applyFill="1" applyBorder="1" applyAlignment="1">
      <alignment horizontal="right"/>
    </xf>
    <xf numFmtId="165" fontId="7" fillId="0" borderId="32" xfId="4" applyNumberFormat="1" applyFont="1" applyFill="1" applyBorder="1" applyAlignment="1">
      <alignment horizontal="right"/>
    </xf>
    <xf numFmtId="165" fontId="7" fillId="0" borderId="33" xfId="4" applyNumberFormat="1" applyFont="1" applyFill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Border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 applyBorder="1"/>
    <xf numFmtId="165" fontId="26" fillId="0" borderId="22" xfId="164" applyNumberFormat="1" applyFont="1" applyFill="1" applyBorder="1" applyAlignment="1">
      <alignment horizontal="right"/>
    </xf>
    <xf numFmtId="165" fontId="26" fillId="0" borderId="27" xfId="164" applyNumberFormat="1" applyFont="1" applyFill="1" applyBorder="1" applyAlignment="1">
      <alignment horizontal="right"/>
    </xf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165" fontId="11" fillId="3" borderId="34" xfId="157" applyNumberFormat="1" applyFont="1" applyFill="1" applyBorder="1" applyAlignment="1">
      <alignment horizontal="right"/>
    </xf>
    <xf numFmtId="0" fontId="2" fillId="0" borderId="0" xfId="157"/>
    <xf numFmtId="0" fontId="22" fillId="0" borderId="4" xfId="157" applyFont="1" applyBorder="1"/>
    <xf numFmtId="0" fontId="22" fillId="0" borderId="0" xfId="157" applyFont="1" applyBorder="1"/>
    <xf numFmtId="0" fontId="22" fillId="0" borderId="0" xfId="157" applyFont="1" applyBorder="1" applyAlignment="1">
      <alignment horizontal="center"/>
    </xf>
    <xf numFmtId="165" fontId="22" fillId="0" borderId="22" xfId="157" applyNumberFormat="1" applyFont="1" applyFill="1" applyBorder="1" applyAlignment="1">
      <alignment horizontal="right"/>
    </xf>
    <xf numFmtId="165" fontId="22" fillId="0" borderId="26" xfId="157" applyNumberFormat="1" applyFont="1" applyFill="1" applyBorder="1" applyAlignment="1">
      <alignment horizontal="right"/>
    </xf>
    <xf numFmtId="165" fontId="22" fillId="0" borderId="0" xfId="157" applyNumberFormat="1" applyFont="1" applyFill="1" applyBorder="1" applyAlignment="1">
      <alignment horizontal="right"/>
    </xf>
    <xf numFmtId="165" fontId="22" fillId="0" borderId="27" xfId="157" applyNumberFormat="1" applyFont="1" applyFill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 applyBorder="1"/>
    <xf numFmtId="165" fontId="9" fillId="4" borderId="26" xfId="165" applyNumberFormat="1" applyFont="1" applyFill="1" applyBorder="1" applyAlignment="1">
      <alignment horizontal="right"/>
    </xf>
    <xf numFmtId="165" fontId="9" fillId="4" borderId="5" xfId="165" applyNumberFormat="1" applyFont="1" applyFill="1" applyBorder="1" applyAlignment="1">
      <alignment horizontal="right"/>
    </xf>
    <xf numFmtId="0" fontId="2" fillId="0" borderId="0" xfId="165"/>
    <xf numFmtId="0" fontId="23" fillId="0" borderId="4" xfId="157" applyFont="1" applyBorder="1"/>
    <xf numFmtId="0" fontId="23" fillId="0" borderId="0" xfId="157" applyFont="1" applyBorder="1"/>
    <xf numFmtId="0" fontId="17" fillId="0" borderId="0" xfId="157" applyFont="1" applyBorder="1" applyAlignment="1">
      <alignment horizontal="center"/>
    </xf>
    <xf numFmtId="165" fontId="17" fillId="0" borderId="22" xfId="157" applyNumberFormat="1" applyFont="1" applyFill="1" applyBorder="1" applyAlignment="1">
      <alignment horizontal="right"/>
    </xf>
    <xf numFmtId="165" fontId="17" fillId="0" borderId="26" xfId="157" applyNumberFormat="1" applyFont="1" applyFill="1" applyBorder="1" applyAlignment="1">
      <alignment horizontal="right"/>
    </xf>
    <xf numFmtId="165" fontId="17" fillId="0" borderId="0" xfId="157" applyNumberFormat="1" applyFont="1" applyFill="1" applyBorder="1" applyAlignment="1">
      <alignment horizontal="right"/>
    </xf>
    <xf numFmtId="165" fontId="17" fillId="0" borderId="27" xfId="157" applyNumberFormat="1" applyFont="1" applyFill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 applyBorder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165" fontId="11" fillId="3" borderId="27" xfId="4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165" fontId="38" fillId="4" borderId="34" xfId="166" applyNumberFormat="1" applyFont="1" applyFill="1" applyBorder="1"/>
    <xf numFmtId="165" fontId="38" fillId="4" borderId="28" xfId="166" applyNumberFormat="1" applyFont="1" applyFill="1" applyBorder="1"/>
    <xf numFmtId="165" fontId="38" fillId="4" borderId="37" xfId="166" applyNumberFormat="1" applyFont="1" applyFill="1" applyBorder="1"/>
    <xf numFmtId="165" fontId="38" fillId="4" borderId="12" xfId="166" applyNumberFormat="1" applyFont="1" applyFill="1" applyBorder="1"/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 applyBorder="1"/>
    <xf numFmtId="42" fontId="17" fillId="3" borderId="0" xfId="159" applyNumberFormat="1" applyFont="1" applyFill="1" applyBorder="1" applyAlignment="1">
      <alignment horizontal="center"/>
    </xf>
    <xf numFmtId="165" fontId="17" fillId="3" borderId="22" xfId="157" applyNumberFormat="1" applyFont="1" applyFill="1" applyBorder="1" applyAlignment="1">
      <alignment horizontal="right"/>
    </xf>
    <xf numFmtId="165" fontId="17" fillId="3" borderId="27" xfId="157" applyNumberFormat="1" applyFont="1" applyFill="1" applyBorder="1" applyAlignment="1">
      <alignment horizontal="right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165" fontId="9" fillId="5" borderId="40" xfId="157" applyNumberFormat="1" applyFont="1" applyFill="1" applyBorder="1"/>
    <xf numFmtId="165" fontId="9" fillId="5" borderId="41" xfId="157" applyNumberFormat="1" applyFont="1" applyFill="1" applyBorder="1"/>
    <xf numFmtId="0" fontId="39" fillId="0" borderId="0" xfId="157" applyFont="1"/>
    <xf numFmtId="165" fontId="36" fillId="0" borderId="0" xfId="7" applyNumberFormat="1" applyFont="1" applyFill="1" applyBorder="1" applyAlignment="1">
      <alignment horizontal="right"/>
    </xf>
    <xf numFmtId="165" fontId="36" fillId="0" borderId="27" xfId="4" applyNumberFormat="1" applyFont="1" applyBorder="1"/>
    <xf numFmtId="165" fontId="38" fillId="4" borderId="12" xfId="166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1" fillId="5" borderId="9" xfId="1" applyFont="1" applyFill="1" applyBorder="1" applyAlignment="1">
      <alignment horizontal="center"/>
    </xf>
    <xf numFmtId="0" fontId="36" fillId="0" borderId="0" xfId="7" applyFont="1" applyBorder="1"/>
    <xf numFmtId="0" fontId="36" fillId="0" borderId="0" xfId="4" applyFont="1" applyBorder="1"/>
    <xf numFmtId="165" fontId="36" fillId="0" borderId="22" xfId="164" applyNumberFormat="1" applyFont="1" applyFill="1" applyBorder="1" applyAlignment="1">
      <alignment horizontal="right"/>
    </xf>
    <xf numFmtId="0" fontId="35" fillId="0" borderId="0" xfId="0" applyFont="1"/>
    <xf numFmtId="42" fontId="11" fillId="0" borderId="4" xfId="290" applyNumberFormat="1" applyFont="1" applyFill="1" applyBorder="1" applyAlignment="1"/>
    <xf numFmtId="0" fontId="12" fillId="0" borderId="0" xfId="290" applyFont="1" applyBorder="1" applyAlignment="1"/>
    <xf numFmtId="0" fontId="12" fillId="0" borderId="0" xfId="290" applyFont="1" applyBorder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Border="1" applyAlignment="1">
      <alignment horizontal="center" vertical="center" wrapText="1"/>
    </xf>
    <xf numFmtId="0" fontId="11" fillId="7" borderId="0" xfId="290" applyFont="1" applyFill="1" applyBorder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Fill="1" applyBorder="1"/>
    <xf numFmtId="0" fontId="11" fillId="0" borderId="0" xfId="290" applyFont="1" applyFill="1" applyBorder="1"/>
    <xf numFmtId="0" fontId="11" fillId="0" borderId="0" xfId="290" applyFont="1" applyFill="1" applyBorder="1" applyAlignment="1">
      <alignment horizontal="center"/>
    </xf>
    <xf numFmtId="0" fontId="13" fillId="0" borderId="0" xfId="290" applyFont="1" applyFill="1" applyBorder="1" applyAlignment="1">
      <alignment horizontal="center"/>
    </xf>
    <xf numFmtId="42" fontId="11" fillId="0" borderId="9" xfId="290" applyNumberFormat="1" applyFont="1" applyFill="1" applyBorder="1" applyAlignment="1">
      <alignment horizontal="center"/>
    </xf>
    <xf numFmtId="0" fontId="14" fillId="0" borderId="4" xfId="290" applyFont="1" applyFill="1" applyBorder="1" applyAlignment="1">
      <alignment horizontal="left" indent="1"/>
    </xf>
    <xf numFmtId="0" fontId="15" fillId="0" borderId="0" xfId="290" applyFont="1" applyBorder="1" applyAlignment="1">
      <alignment horizontal="center"/>
    </xf>
    <xf numFmtId="0" fontId="14" fillId="0" borderId="0" xfId="290" applyFont="1" applyFill="1" applyBorder="1" applyAlignment="1">
      <alignment horizontal="center"/>
    </xf>
    <xf numFmtId="164" fontId="14" fillId="0" borderId="0" xfId="290" applyNumberFormat="1" applyFont="1" applyFill="1" applyBorder="1" applyAlignment="1">
      <alignment horizontal="center"/>
    </xf>
    <xf numFmtId="165" fontId="16" fillId="0" borderId="0" xfId="290" applyNumberFormat="1" applyFont="1" applyFill="1" applyBorder="1" applyAlignment="1">
      <alignment horizontal="center"/>
    </xf>
    <xf numFmtId="10" fontId="16" fillId="0" borderId="0" xfId="290" applyNumberFormat="1" applyFont="1" applyFill="1" applyBorder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Border="1" applyAlignment="1">
      <alignment horizontal="center"/>
    </xf>
    <xf numFmtId="164" fontId="11" fillId="0" borderId="0" xfId="292" applyNumberFormat="1" applyFont="1" applyBorder="1" applyAlignment="1">
      <alignment horizontal="center"/>
    </xf>
    <xf numFmtId="0" fontId="17" fillId="0" borderId="0" xfId="292" applyFont="1" applyBorder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Border="1" applyAlignment="1">
      <alignment horizontal="center"/>
    </xf>
    <xf numFmtId="0" fontId="18" fillId="0" borderId="0" xfId="292" applyFont="1" applyBorder="1" applyAlignment="1">
      <alignment horizontal="right"/>
    </xf>
    <xf numFmtId="5" fontId="43" fillId="0" borderId="9" xfId="292" applyNumberFormat="1" applyFont="1" applyFill="1" applyBorder="1" applyAlignment="1">
      <alignment horizontal="right"/>
    </xf>
    <xf numFmtId="2" fontId="14" fillId="0" borderId="0" xfId="290" applyNumberFormat="1" applyFont="1" applyFill="1" applyBorder="1" applyAlignment="1">
      <alignment horizontal="center"/>
    </xf>
    <xf numFmtId="0" fontId="12" fillId="0" borderId="0" xfId="290" applyFont="1" applyBorder="1"/>
    <xf numFmtId="0" fontId="17" fillId="0" borderId="0" xfId="290" applyFont="1" applyBorder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Fill="1" applyBorder="1" applyAlignment="1" applyProtection="1">
      <alignment horizontal="right"/>
    </xf>
    <xf numFmtId="0" fontId="11" fillId="0" borderId="4" xfId="292" applyFont="1" applyBorder="1"/>
    <xf numFmtId="0" fontId="26" fillId="0" borderId="0" xfId="292" applyFont="1" applyBorder="1" applyAlignment="1">
      <alignment horizontal="center"/>
    </xf>
    <xf numFmtId="5" fontId="42" fillId="0" borderId="9" xfId="292" applyNumberFormat="1" applyFont="1" applyFill="1" applyBorder="1" applyAlignment="1" applyProtection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 applyBorder="1"/>
    <xf numFmtId="10" fontId="12" fillId="0" borderId="0" xfId="293" applyNumberFormat="1" applyFont="1" applyBorder="1"/>
    <xf numFmtId="42" fontId="17" fillId="0" borderId="0" xfId="293" applyNumberFormat="1" applyFont="1" applyBorder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Fill="1" applyBorder="1"/>
    <xf numFmtId="0" fontId="17" fillId="0" borderId="0" xfId="293" applyFont="1" applyFill="1" applyBorder="1"/>
    <xf numFmtId="0" fontId="17" fillId="0" borderId="0" xfId="293" applyFont="1" applyFill="1" applyBorder="1" applyAlignment="1">
      <alignment horizontal="center"/>
    </xf>
    <xf numFmtId="165" fontId="42" fillId="0" borderId="0" xfId="293" applyNumberFormat="1" applyFont="1" applyFill="1" applyBorder="1" applyAlignment="1">
      <alignment horizontal="center"/>
    </xf>
    <xf numFmtId="165" fontId="42" fillId="0" borderId="9" xfId="292" applyNumberFormat="1" applyFont="1" applyFill="1" applyBorder="1" applyAlignment="1">
      <alignment horizontal="right"/>
    </xf>
    <xf numFmtId="0" fontId="7" fillId="0" borderId="0" xfId="0" applyFont="1" applyFill="1"/>
    <xf numFmtId="0" fontId="11" fillId="7" borderId="0" xfId="290" applyFont="1" applyFill="1" applyBorder="1" applyAlignment="1">
      <alignment horizontal="center" vertical="center"/>
    </xf>
    <xf numFmtId="0" fontId="42" fillId="0" borderId="0" xfId="0" applyFont="1"/>
    <xf numFmtId="0" fontId="11" fillId="8" borderId="9" xfId="1" applyFont="1" applyFill="1" applyBorder="1" applyAlignment="1">
      <alignment horizontal="center"/>
    </xf>
    <xf numFmtId="0" fontId="11" fillId="7" borderId="0" xfId="293" applyFont="1" applyFill="1" applyBorder="1" applyAlignment="1">
      <alignment horizontal="center"/>
    </xf>
    <xf numFmtId="166" fontId="16" fillId="0" borderId="0" xfId="155" applyNumberFormat="1" applyFont="1" applyFill="1" applyBorder="1" applyAlignment="1">
      <alignment horizontal="center"/>
    </xf>
    <xf numFmtId="0" fontId="11" fillId="9" borderId="9" xfId="1" applyFont="1" applyFill="1" applyBorder="1" applyAlignment="1">
      <alignment horizontal="center"/>
    </xf>
    <xf numFmtId="0" fontId="11" fillId="10" borderId="21" xfId="157" applyFont="1" applyFill="1" applyBorder="1" applyAlignment="1">
      <alignment horizontal="center" wrapText="1"/>
    </xf>
    <xf numFmtId="0" fontId="11" fillId="11" borderId="0" xfId="290" applyFont="1" applyFill="1" applyBorder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1" fillId="9" borderId="21" xfId="157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Border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3</xdr:row>
      <xdr:rowOff>85726</xdr:rowOff>
    </xdr:from>
    <xdr:to>
      <xdr:col>5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6</xdr:col>
      <xdr:colOff>238124</xdr:colOff>
      <xdr:row>3</xdr:row>
      <xdr:rowOff>76201</xdr:rowOff>
    </xdr:from>
    <xdr:to>
      <xdr:col>6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7</xdr:col>
      <xdr:colOff>38099</xdr:colOff>
      <xdr:row>3</xdr:row>
      <xdr:rowOff>76201</xdr:rowOff>
    </xdr:from>
    <xdr:to>
      <xdr:col>7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3</xdr:col>
      <xdr:colOff>47624</xdr:colOff>
      <xdr:row>3</xdr:row>
      <xdr:rowOff>66676</xdr:rowOff>
    </xdr:from>
    <xdr:to>
      <xdr:col>3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4"/>
  <sheetViews>
    <sheetView view="pageLayout" topLeftCell="A4" zoomScaleNormal="100" workbookViewId="0">
      <selection activeCell="A53" sqref="A53"/>
    </sheetView>
  </sheetViews>
  <sheetFormatPr defaultColWidth="9.140625" defaultRowHeight="14.25" x14ac:dyDescent="0.2"/>
  <cols>
    <col min="1" max="1" width="24" style="143" customWidth="1"/>
    <col min="2" max="2" width="15" style="143" customWidth="1"/>
    <col min="3" max="3" width="8.28515625" style="143" customWidth="1"/>
    <col min="4" max="4" width="14.5703125" style="143" bestFit="1" customWidth="1"/>
    <col min="5" max="8" width="12.42578125" style="143" bestFit="1" customWidth="1"/>
    <col min="9" max="16384" width="9.140625" style="143"/>
  </cols>
  <sheetData>
    <row r="1" spans="1:10" ht="15" x14ac:dyDescent="0.2">
      <c r="A1" s="349" t="s">
        <v>76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ht="15.75" customHeight="1" x14ac:dyDescent="0.25">
      <c r="A2" s="352" t="s">
        <v>36</v>
      </c>
      <c r="B2" s="353"/>
      <c r="C2" s="353"/>
      <c r="D2" s="353"/>
      <c r="E2" s="353"/>
      <c r="F2" s="353"/>
      <c r="G2" s="353"/>
      <c r="H2" s="353"/>
      <c r="I2" s="353"/>
      <c r="J2" s="354"/>
    </row>
    <row r="3" spans="1:10" ht="16.5" thickBot="1" x14ac:dyDescent="0.3">
      <c r="A3" s="355" t="s">
        <v>75</v>
      </c>
      <c r="B3" s="356"/>
      <c r="C3" s="356"/>
      <c r="D3" s="356"/>
      <c r="E3" s="356"/>
      <c r="F3" s="356"/>
      <c r="G3" s="356"/>
      <c r="H3" s="356"/>
      <c r="I3" s="356"/>
      <c r="J3" s="357"/>
    </row>
    <row r="4" spans="1:10" ht="15" thickBot="1" x14ac:dyDescent="0.25">
      <c r="A4" s="144"/>
      <c r="B4" s="145"/>
      <c r="C4" s="145"/>
      <c r="D4" s="146"/>
      <c r="E4" s="346" t="s">
        <v>34</v>
      </c>
      <c r="F4" s="347" t="s">
        <v>46</v>
      </c>
      <c r="G4" s="348" t="s">
        <v>71</v>
      </c>
      <c r="H4" s="147" t="s">
        <v>27</v>
      </c>
    </row>
    <row r="5" spans="1:10" s="154" customFormat="1" ht="24.75" customHeight="1" x14ac:dyDescent="0.2">
      <c r="A5" s="148" t="s">
        <v>0</v>
      </c>
      <c r="B5" s="149" t="s">
        <v>1</v>
      </c>
      <c r="C5" s="149" t="s">
        <v>2</v>
      </c>
      <c r="D5" s="149" t="s">
        <v>4</v>
      </c>
      <c r="E5" s="150" t="s">
        <v>7</v>
      </c>
      <c r="F5" s="151" t="s">
        <v>7</v>
      </c>
      <c r="G5" s="152" t="s">
        <v>7</v>
      </c>
      <c r="H5" s="153" t="s">
        <v>7</v>
      </c>
    </row>
    <row r="6" spans="1:10" x14ac:dyDescent="0.2">
      <c r="A6" s="155" t="s">
        <v>8</v>
      </c>
      <c r="B6" s="156"/>
      <c r="C6" s="157"/>
      <c r="D6" s="157"/>
      <c r="E6" s="158"/>
      <c r="F6" s="159"/>
      <c r="G6" s="160"/>
      <c r="H6" s="161"/>
    </row>
    <row r="7" spans="1:10" s="169" customFormat="1" ht="12" x14ac:dyDescent="0.2">
      <c r="A7" s="162" t="s">
        <v>32</v>
      </c>
      <c r="B7" s="163"/>
      <c r="C7" s="164"/>
      <c r="D7" s="164"/>
      <c r="E7" s="165">
        <f>'2021-22'!J7</f>
        <v>0</v>
      </c>
      <c r="F7" s="166">
        <f>'2022-23'!J7</f>
        <v>0</v>
      </c>
      <c r="G7" s="167">
        <f>'2023-24'!J7</f>
        <v>0</v>
      </c>
      <c r="H7" s="168">
        <f>SUM(E7:G7)</f>
        <v>0</v>
      </c>
    </row>
    <row r="8" spans="1:10" s="169" customFormat="1" ht="12" hidden="1" x14ac:dyDescent="0.2">
      <c r="A8" s="162"/>
      <c r="B8" s="163"/>
      <c r="C8" s="164"/>
      <c r="D8" s="164"/>
      <c r="E8" s="165">
        <f>'2021-22'!J8</f>
        <v>0</v>
      </c>
      <c r="F8" s="166">
        <f>'2022-23'!J8</f>
        <v>0</v>
      </c>
      <c r="G8" s="167">
        <f>'2023-24'!J8</f>
        <v>0</v>
      </c>
      <c r="H8" s="168">
        <f t="shared" ref="H8:H16" si="0">SUM(E8:G8)</f>
        <v>0</v>
      </c>
    </row>
    <row r="9" spans="1:10" s="169" customFormat="1" ht="12" hidden="1" x14ac:dyDescent="0.2">
      <c r="A9" s="162"/>
      <c r="B9" s="163"/>
      <c r="C9" s="164"/>
      <c r="D9" s="164"/>
      <c r="E9" s="165">
        <f>'2021-22'!J9</f>
        <v>0</v>
      </c>
      <c r="F9" s="166">
        <f>'2022-23'!J9</f>
        <v>0</v>
      </c>
      <c r="G9" s="167">
        <f>'2023-24'!J9</f>
        <v>0</v>
      </c>
      <c r="H9" s="168">
        <f t="shared" si="0"/>
        <v>0</v>
      </c>
    </row>
    <row r="10" spans="1:10" s="169" customFormat="1" ht="12" hidden="1" x14ac:dyDescent="0.2">
      <c r="A10" s="162"/>
      <c r="B10" s="163"/>
      <c r="C10" s="164"/>
      <c r="D10" s="164"/>
      <c r="E10" s="165">
        <f>'2021-22'!J10</f>
        <v>0</v>
      </c>
      <c r="F10" s="166">
        <f>'2022-23'!J10</f>
        <v>0</v>
      </c>
      <c r="G10" s="167">
        <f>'2023-24'!J10</f>
        <v>0</v>
      </c>
      <c r="H10" s="168">
        <f t="shared" si="0"/>
        <v>0</v>
      </c>
    </row>
    <row r="11" spans="1:10" s="169" customFormat="1" ht="12" hidden="1" x14ac:dyDescent="0.2">
      <c r="A11" s="162"/>
      <c r="B11" s="163"/>
      <c r="C11" s="164"/>
      <c r="D11" s="164"/>
      <c r="E11" s="165">
        <f>'2021-22'!J11</f>
        <v>0</v>
      </c>
      <c r="F11" s="166">
        <f>'2022-23'!J11</f>
        <v>0</v>
      </c>
      <c r="G11" s="167">
        <f>'2023-24'!J11</f>
        <v>0</v>
      </c>
      <c r="H11" s="168">
        <f t="shared" si="0"/>
        <v>0</v>
      </c>
    </row>
    <row r="12" spans="1:10" s="169" customFormat="1" ht="12" hidden="1" x14ac:dyDescent="0.2">
      <c r="A12" s="162"/>
      <c r="B12" s="163"/>
      <c r="C12" s="164"/>
      <c r="D12" s="164"/>
      <c r="E12" s="165">
        <f>'2021-22'!J12</f>
        <v>0</v>
      </c>
      <c r="F12" s="166">
        <f>'2022-23'!J12</f>
        <v>0</v>
      </c>
      <c r="G12" s="167">
        <f>'2023-24'!J12</f>
        <v>0</v>
      </c>
      <c r="H12" s="168">
        <f t="shared" si="0"/>
        <v>0</v>
      </c>
    </row>
    <row r="13" spans="1:10" s="169" customFormat="1" ht="12" hidden="1" x14ac:dyDescent="0.2">
      <c r="A13" s="162"/>
      <c r="B13" s="163"/>
      <c r="C13" s="164"/>
      <c r="D13" s="164"/>
      <c r="E13" s="165">
        <f>'2021-22'!J13</f>
        <v>0</v>
      </c>
      <c r="F13" s="166">
        <f>'2022-23'!J13</f>
        <v>0</v>
      </c>
      <c r="G13" s="167">
        <f>'2023-24'!J13</f>
        <v>0</v>
      </c>
      <c r="H13" s="168">
        <f t="shared" si="0"/>
        <v>0</v>
      </c>
    </row>
    <row r="14" spans="1:10" s="169" customFormat="1" ht="12" hidden="1" x14ac:dyDescent="0.2">
      <c r="A14" s="162"/>
      <c r="B14" s="163"/>
      <c r="C14" s="164"/>
      <c r="D14" s="164"/>
      <c r="E14" s="165">
        <f>'2021-22'!J14</f>
        <v>0</v>
      </c>
      <c r="F14" s="166">
        <f>'2022-23'!J14</f>
        <v>0</v>
      </c>
      <c r="G14" s="167">
        <f>'2023-24'!J14</f>
        <v>0</v>
      </c>
      <c r="H14" s="168">
        <f t="shared" si="0"/>
        <v>0</v>
      </c>
    </row>
    <row r="15" spans="1:10" s="169" customFormat="1" ht="12" hidden="1" x14ac:dyDescent="0.2">
      <c r="A15" s="162"/>
      <c r="B15" s="163"/>
      <c r="C15" s="164"/>
      <c r="D15" s="164"/>
      <c r="E15" s="165">
        <f>'2021-22'!J15</f>
        <v>0</v>
      </c>
      <c r="F15" s="166">
        <f>'2022-23'!J15</f>
        <v>0</v>
      </c>
      <c r="G15" s="167">
        <f>'2023-24'!J15</f>
        <v>0</v>
      </c>
      <c r="H15" s="168">
        <f t="shared" si="0"/>
        <v>0</v>
      </c>
    </row>
    <row r="16" spans="1:10" s="169" customFormat="1" ht="12" hidden="1" x14ac:dyDescent="0.2">
      <c r="A16" s="162"/>
      <c r="B16" s="163"/>
      <c r="C16" s="164"/>
      <c r="D16" s="164"/>
      <c r="E16" s="165">
        <f>'2021-22'!J16</f>
        <v>0</v>
      </c>
      <c r="F16" s="166">
        <f>'2022-23'!J16</f>
        <v>0</v>
      </c>
      <c r="G16" s="167">
        <f>'2023-24'!J16</f>
        <v>0</v>
      </c>
      <c r="H16" s="168">
        <f t="shared" si="0"/>
        <v>0</v>
      </c>
    </row>
    <row r="17" spans="1:11" x14ac:dyDescent="0.2">
      <c r="A17" s="170"/>
      <c r="B17" s="171"/>
      <c r="C17" s="172"/>
      <c r="D17" s="173"/>
      <c r="E17" s="175">
        <f>SUM(E7:E16)</f>
        <v>0</v>
      </c>
      <c r="F17" s="176">
        <f>SUM(F7:F16)</f>
        <v>0</v>
      </c>
      <c r="G17" s="177">
        <f>SUM(G7:G16)</f>
        <v>0</v>
      </c>
      <c r="H17" s="178">
        <f>SUM(E17:G17)</f>
        <v>0</v>
      </c>
    </row>
    <row r="18" spans="1:11" x14ac:dyDescent="0.2">
      <c r="A18" s="179" t="s">
        <v>10</v>
      </c>
      <c r="B18" s="180"/>
      <c r="C18" s="171"/>
      <c r="D18" s="181"/>
      <c r="E18" s="182"/>
      <c r="F18" s="183"/>
      <c r="G18" s="184"/>
      <c r="H18" s="185"/>
    </row>
    <row r="19" spans="1:11" x14ac:dyDescent="0.2">
      <c r="A19" s="162"/>
      <c r="B19" s="163"/>
      <c r="C19" s="164"/>
      <c r="D19" s="164"/>
      <c r="E19" s="165">
        <f>'2021-22'!J20</f>
        <v>0</v>
      </c>
      <c r="F19" s="166">
        <f>'2022-23'!J19</f>
        <v>0</v>
      </c>
      <c r="G19" s="167">
        <f>'2023-24'!J19</f>
        <v>0</v>
      </c>
      <c r="H19" s="168">
        <f>SUM(E19:G19)</f>
        <v>0</v>
      </c>
    </row>
    <row r="20" spans="1:11" x14ac:dyDescent="0.2">
      <c r="A20" s="162"/>
      <c r="B20" s="163"/>
      <c r="C20" s="164"/>
      <c r="D20" s="164"/>
      <c r="E20" s="165">
        <f>'2021-22'!J21</f>
        <v>0</v>
      </c>
      <c r="F20" s="166">
        <f>'2022-23'!J20</f>
        <v>0</v>
      </c>
      <c r="G20" s="167">
        <f>'2023-24'!J20</f>
        <v>0</v>
      </c>
      <c r="H20" s="168">
        <f t="shared" ref="H20" si="1">SUM(E20:G20)</f>
        <v>0</v>
      </c>
    </row>
    <row r="21" spans="1:11" x14ac:dyDescent="0.2">
      <c r="A21" s="186"/>
      <c r="B21" s="187"/>
      <c r="C21" s="187"/>
      <c r="D21" s="188"/>
      <c r="E21" s="189">
        <f>SUM(E19:E20)</f>
        <v>0</v>
      </c>
      <c r="F21" s="190">
        <f>SUM(F19:F20)</f>
        <v>0</v>
      </c>
      <c r="G21" s="191">
        <f>SUM(G19:G20)</f>
        <v>0</v>
      </c>
      <c r="H21" s="192">
        <f>SUM(E21:G21)</f>
        <v>0</v>
      </c>
    </row>
    <row r="22" spans="1:11" x14ac:dyDescent="0.2">
      <c r="A22" s="193" t="s">
        <v>11</v>
      </c>
      <c r="B22" s="194"/>
      <c r="C22" s="194"/>
      <c r="D22" s="194"/>
      <c r="E22" s="195">
        <f>'2021-22'!J23</f>
        <v>0</v>
      </c>
      <c r="F22" s="195">
        <f>'2022-23'!J23</f>
        <v>0</v>
      </c>
      <c r="G22" s="195">
        <f>'2023-24'!J23</f>
        <v>0</v>
      </c>
      <c r="H22" s="196">
        <f>SUM(E22:G22)</f>
        <v>0</v>
      </c>
    </row>
    <row r="23" spans="1:11" x14ac:dyDescent="0.2">
      <c r="A23" s="197"/>
      <c r="B23" s="198"/>
      <c r="C23" s="199"/>
      <c r="D23" s="200"/>
      <c r="E23" s="201"/>
      <c r="F23" s="202"/>
      <c r="G23" s="203"/>
      <c r="H23" s="204"/>
    </row>
    <row r="24" spans="1:11" x14ac:dyDescent="0.2">
      <c r="A24" s="205" t="s">
        <v>12</v>
      </c>
      <c r="B24" s="206"/>
      <c r="C24" s="206"/>
      <c r="D24" s="207"/>
      <c r="E24" s="208">
        <f>E17+E21+E22</f>
        <v>0</v>
      </c>
      <c r="F24" s="208">
        <f>F17+F21+F22</f>
        <v>0</v>
      </c>
      <c r="G24" s="208">
        <f t="shared" ref="G24" si="2">G17+G21+G22</f>
        <v>0</v>
      </c>
      <c r="H24" s="209">
        <f>SUM(E24:G24)</f>
        <v>0</v>
      </c>
    </row>
    <row r="25" spans="1:11" x14ac:dyDescent="0.2">
      <c r="A25" s="186"/>
      <c r="B25" s="174"/>
      <c r="C25" s="174"/>
      <c r="D25" s="174"/>
      <c r="E25" s="210"/>
      <c r="F25" s="211"/>
      <c r="G25" s="212"/>
      <c r="H25" s="213"/>
    </row>
    <row r="26" spans="1:11" ht="16.5" customHeight="1" x14ac:dyDescent="0.2">
      <c r="A26" s="214" t="s">
        <v>13</v>
      </c>
      <c r="B26" s="215"/>
      <c r="C26" s="215"/>
      <c r="D26" s="215"/>
      <c r="E26" s="216"/>
      <c r="F26" s="217"/>
      <c r="G26" s="218"/>
      <c r="H26" s="219"/>
    </row>
    <row r="27" spans="1:11" x14ac:dyDescent="0.2">
      <c r="A27" s="92" t="s">
        <v>61</v>
      </c>
      <c r="B27" s="221"/>
      <c r="C27" s="221"/>
      <c r="D27" s="94"/>
      <c r="E27" s="222">
        <f>'2021-22'!J28</f>
        <v>0</v>
      </c>
      <c r="F27" s="222">
        <f>'2022-23'!J28</f>
        <v>0</v>
      </c>
      <c r="G27" s="222">
        <f>'2023-24'!J28</f>
        <v>0</v>
      </c>
      <c r="H27" s="223">
        <f>SUM(E27:G27)</f>
        <v>0</v>
      </c>
    </row>
    <row r="28" spans="1:11" x14ac:dyDescent="0.2">
      <c r="A28" s="220" t="s">
        <v>64</v>
      </c>
      <c r="B28" s="221"/>
      <c r="C28" s="221"/>
      <c r="D28" s="94"/>
      <c r="E28" s="222">
        <f>'2021-22'!J29</f>
        <v>0</v>
      </c>
      <c r="F28" s="222">
        <f>'2022-23'!J29</f>
        <v>0</v>
      </c>
      <c r="G28" s="222">
        <f>'2023-24'!J29</f>
        <v>0</v>
      </c>
      <c r="H28" s="223">
        <f t="shared" ref="H28:H44" si="3">SUM(E28:G28)</f>
        <v>0</v>
      </c>
    </row>
    <row r="29" spans="1:11" x14ac:dyDescent="0.2">
      <c r="A29" s="220" t="s">
        <v>49</v>
      </c>
      <c r="B29" s="221"/>
      <c r="C29" s="221"/>
      <c r="D29" s="94"/>
      <c r="E29" s="222">
        <f>'2021-22'!J30</f>
        <v>0</v>
      </c>
      <c r="F29" s="222">
        <f>'2022-23'!J30</f>
        <v>0</v>
      </c>
      <c r="G29" s="222">
        <f>'2023-24'!J30</f>
        <v>0</v>
      </c>
      <c r="H29" s="223">
        <f t="shared" si="3"/>
        <v>0</v>
      </c>
    </row>
    <row r="30" spans="1:11" x14ac:dyDescent="0.2">
      <c r="A30" s="220" t="s">
        <v>50</v>
      </c>
      <c r="B30" s="221"/>
      <c r="C30" s="221"/>
      <c r="D30" s="94"/>
      <c r="E30" s="222">
        <f>'2021-22'!J31</f>
        <v>0</v>
      </c>
      <c r="F30" s="222">
        <f>'2022-23'!J31</f>
        <v>0</v>
      </c>
      <c r="G30" s="222">
        <f>'2023-24'!J31</f>
        <v>0</v>
      </c>
      <c r="H30" s="223">
        <f t="shared" si="3"/>
        <v>0</v>
      </c>
    </row>
    <row r="31" spans="1:11" x14ac:dyDescent="0.2">
      <c r="A31" s="220" t="s">
        <v>51</v>
      </c>
      <c r="B31" s="221"/>
      <c r="C31" s="221"/>
      <c r="D31" s="94"/>
      <c r="E31" s="222">
        <f>'2021-22'!J32</f>
        <v>0</v>
      </c>
      <c r="F31" s="222">
        <f>'2022-23'!J32</f>
        <v>0</v>
      </c>
      <c r="G31" s="222">
        <f>'2023-24'!J32</f>
        <v>0</v>
      </c>
      <c r="H31" s="223">
        <f>SUM(E31:G31)</f>
        <v>0</v>
      </c>
      <c r="I31" s="174"/>
      <c r="J31" s="174"/>
      <c r="K31" s="174"/>
    </row>
    <row r="32" spans="1:11" s="284" customFormat="1" x14ac:dyDescent="0.2">
      <c r="A32" s="141" t="s">
        <v>23</v>
      </c>
      <c r="B32" s="281"/>
      <c r="C32" s="281"/>
      <c r="D32" s="282"/>
      <c r="E32" s="283">
        <f>'2021-22'!J33</f>
        <v>0</v>
      </c>
      <c r="F32" s="283">
        <f>'2022-23'!J33</f>
        <v>0</v>
      </c>
      <c r="G32" s="283">
        <f>'2023-24'!J33</f>
        <v>0</v>
      </c>
      <c r="H32" s="277">
        <f t="shared" ref="H32:H35" si="4">SUM(E32:G32)</f>
        <v>0</v>
      </c>
      <c r="I32" s="128"/>
      <c r="J32" s="276"/>
      <c r="K32" s="126"/>
    </row>
    <row r="33" spans="1:12" s="284" customFormat="1" x14ac:dyDescent="0.2">
      <c r="A33" s="141" t="s">
        <v>24</v>
      </c>
      <c r="B33" s="281"/>
      <c r="C33" s="281"/>
      <c r="D33" s="282"/>
      <c r="E33" s="283">
        <f>'2021-22'!J34</f>
        <v>0</v>
      </c>
      <c r="F33" s="283">
        <f>'2022-23'!J34</f>
        <v>0</v>
      </c>
      <c r="G33" s="283">
        <f>'2023-24'!J34</f>
        <v>0</v>
      </c>
      <c r="H33" s="277">
        <f t="shared" si="4"/>
        <v>0</v>
      </c>
      <c r="I33" s="128"/>
      <c r="J33" s="276"/>
      <c r="K33" s="126"/>
    </row>
    <row r="34" spans="1:12" s="284" customFormat="1" x14ac:dyDescent="0.2">
      <c r="A34" s="141" t="s">
        <v>25</v>
      </c>
      <c r="B34" s="281"/>
      <c r="C34" s="281"/>
      <c r="D34" s="282"/>
      <c r="E34" s="283">
        <f>'2021-22'!J35</f>
        <v>0</v>
      </c>
      <c r="F34" s="283">
        <f>'2022-23'!J35</f>
        <v>0</v>
      </c>
      <c r="G34" s="283">
        <f>'2023-24'!J35</f>
        <v>0</v>
      </c>
      <c r="H34" s="277">
        <f t="shared" si="4"/>
        <v>0</v>
      </c>
      <c r="I34" s="128"/>
      <c r="J34" s="276"/>
      <c r="K34" s="126"/>
    </row>
    <row r="35" spans="1:12" s="284" customFormat="1" x14ac:dyDescent="0.2">
      <c r="A35" s="141" t="s">
        <v>26</v>
      </c>
      <c r="B35" s="281"/>
      <c r="C35" s="281"/>
      <c r="D35" s="282"/>
      <c r="E35" s="283">
        <f>'2021-22'!J36</f>
        <v>0</v>
      </c>
      <c r="F35" s="283">
        <f>'2022-23'!J36</f>
        <v>0</v>
      </c>
      <c r="G35" s="283">
        <f>'2023-24'!J36</f>
        <v>0</v>
      </c>
      <c r="H35" s="277">
        <f t="shared" si="4"/>
        <v>0</v>
      </c>
      <c r="I35" s="128"/>
      <c r="J35" s="276"/>
      <c r="K35" s="126"/>
    </row>
    <row r="36" spans="1:12" x14ac:dyDescent="0.2">
      <c r="A36" s="220" t="s">
        <v>52</v>
      </c>
      <c r="B36" s="221"/>
      <c r="C36" s="221"/>
      <c r="D36" s="94"/>
      <c r="E36" s="222">
        <f>'2021-22'!J37</f>
        <v>0</v>
      </c>
      <c r="F36" s="222">
        <f>'2022-23'!J37</f>
        <v>0</v>
      </c>
      <c r="G36" s="222">
        <f>'2023-24'!J37</f>
        <v>0</v>
      </c>
      <c r="H36" s="223">
        <f t="shared" si="3"/>
        <v>0</v>
      </c>
      <c r="I36" s="174"/>
      <c r="J36" s="174"/>
      <c r="K36" s="174"/>
    </row>
    <row r="37" spans="1:12" x14ac:dyDescent="0.2">
      <c r="A37" s="220" t="s">
        <v>53</v>
      </c>
      <c r="B37" s="221"/>
      <c r="C37" s="221"/>
      <c r="D37" s="94"/>
      <c r="E37" s="222">
        <f>'2021-22'!J38</f>
        <v>0</v>
      </c>
      <c r="F37" s="222">
        <f>'2022-23'!J38</f>
        <v>0</v>
      </c>
      <c r="G37" s="222">
        <f>'2023-24'!J38</f>
        <v>0</v>
      </c>
      <c r="H37" s="223">
        <f t="shared" si="3"/>
        <v>0</v>
      </c>
      <c r="I37" s="174"/>
      <c r="J37" s="174"/>
      <c r="K37" s="174"/>
    </row>
    <row r="38" spans="1:12" x14ac:dyDescent="0.2">
      <c r="A38" s="220" t="s">
        <v>54</v>
      </c>
      <c r="B38" s="221"/>
      <c r="C38" s="221"/>
      <c r="D38" s="94"/>
      <c r="E38" s="222">
        <f>'2021-22'!J39</f>
        <v>0</v>
      </c>
      <c r="F38" s="222">
        <f>'2022-23'!J39</f>
        <v>0</v>
      </c>
      <c r="G38" s="222">
        <f>'2023-24'!J39</f>
        <v>0</v>
      </c>
      <c r="H38" s="223">
        <f t="shared" si="3"/>
        <v>0</v>
      </c>
    </row>
    <row r="39" spans="1:12" x14ac:dyDescent="0.2">
      <c r="A39" s="220" t="s">
        <v>55</v>
      </c>
      <c r="B39" s="221"/>
      <c r="C39" s="221"/>
      <c r="D39" s="94"/>
      <c r="E39" s="222">
        <f>'2021-22'!J40</f>
        <v>0</v>
      </c>
      <c r="F39" s="222">
        <f>'2022-23'!J40</f>
        <v>0</v>
      </c>
      <c r="G39" s="222">
        <f>'2023-24'!J40</f>
        <v>0</v>
      </c>
      <c r="H39" s="223">
        <f t="shared" si="3"/>
        <v>0</v>
      </c>
    </row>
    <row r="40" spans="1:12" x14ac:dyDescent="0.2">
      <c r="A40" s="220" t="s">
        <v>65</v>
      </c>
      <c r="B40" s="221"/>
      <c r="C40" s="221"/>
      <c r="D40" s="94"/>
      <c r="E40" s="222">
        <f>'2021-22'!J41</f>
        <v>0</v>
      </c>
      <c r="F40" s="222">
        <f>'2022-23'!J41</f>
        <v>0</v>
      </c>
      <c r="G40" s="222">
        <f>'2023-24'!J41</f>
        <v>0</v>
      </c>
      <c r="H40" s="223">
        <f t="shared" si="3"/>
        <v>0</v>
      </c>
    </row>
    <row r="41" spans="1:12" x14ac:dyDescent="0.2">
      <c r="A41" s="220" t="s">
        <v>66</v>
      </c>
      <c r="B41" s="221"/>
      <c r="C41" s="221"/>
      <c r="D41" s="94"/>
      <c r="E41" s="222">
        <f>'2021-22'!J42</f>
        <v>0</v>
      </c>
      <c r="F41" s="222">
        <f>'2022-23'!J42</f>
        <v>0</v>
      </c>
      <c r="G41" s="222">
        <f>'2023-24'!J42</f>
        <v>0</v>
      </c>
      <c r="H41" s="223">
        <f t="shared" si="3"/>
        <v>0</v>
      </c>
    </row>
    <row r="42" spans="1:12" x14ac:dyDescent="0.2">
      <c r="A42" s="220" t="s">
        <v>63</v>
      </c>
      <c r="B42" s="221"/>
      <c r="C42" s="221"/>
      <c r="D42" s="94"/>
      <c r="E42" s="222">
        <f>'2021-22'!J43</f>
        <v>0</v>
      </c>
      <c r="F42" s="222">
        <f>'2022-23'!J43</f>
        <v>0</v>
      </c>
      <c r="G42" s="222">
        <f>'2023-24'!J43</f>
        <v>0</v>
      </c>
      <c r="H42" s="223">
        <f t="shared" si="3"/>
        <v>0</v>
      </c>
    </row>
    <row r="43" spans="1:12" x14ac:dyDescent="0.2">
      <c r="A43" s="220" t="s">
        <v>59</v>
      </c>
      <c r="B43" s="221"/>
      <c r="C43" s="221"/>
      <c r="D43" s="94"/>
      <c r="E43" s="222">
        <f>'2021-22'!J44</f>
        <v>0</v>
      </c>
      <c r="F43" s="222">
        <f>'2022-23'!J44</f>
        <v>0</v>
      </c>
      <c r="G43" s="222">
        <f>'2023-24'!J44</f>
        <v>0</v>
      </c>
      <c r="H43" s="223">
        <f t="shared" si="3"/>
        <v>0</v>
      </c>
    </row>
    <row r="44" spans="1:12" x14ac:dyDescent="0.2">
      <c r="A44" s="220" t="s">
        <v>60</v>
      </c>
      <c r="B44" s="221"/>
      <c r="C44" s="221"/>
      <c r="D44" s="94"/>
      <c r="E44" s="222">
        <f>'2021-22'!J45</f>
        <v>0</v>
      </c>
      <c r="F44" s="222">
        <f>'2022-23'!J45</f>
        <v>0</v>
      </c>
      <c r="G44" s="222">
        <f>'2023-24'!J45</f>
        <v>0</v>
      </c>
      <c r="H44" s="223">
        <f t="shared" si="3"/>
        <v>0</v>
      </c>
    </row>
    <row r="45" spans="1:12" ht="15" x14ac:dyDescent="0.25">
      <c r="A45" s="224" t="s">
        <v>14</v>
      </c>
      <c r="B45" s="225"/>
      <c r="C45" s="225"/>
      <c r="D45" s="226"/>
      <c r="E45" s="227">
        <f>SUM(E27:E44)-E32-E33-E35</f>
        <v>0</v>
      </c>
      <c r="F45" s="227">
        <f t="shared" ref="F45:H45" si="5">SUM(F27:F44)-F32-F33-F35</f>
        <v>0</v>
      </c>
      <c r="G45" s="227">
        <f t="shared" si="5"/>
        <v>0</v>
      </c>
      <c r="H45" s="227">
        <f t="shared" si="5"/>
        <v>0</v>
      </c>
      <c r="I45" s="228"/>
      <c r="J45" s="228"/>
      <c r="K45" s="228"/>
      <c r="L45" s="228"/>
    </row>
    <row r="46" spans="1:12" ht="15" x14ac:dyDescent="0.25">
      <c r="A46" s="229"/>
      <c r="B46" s="230"/>
      <c r="C46" s="230"/>
      <c r="D46" s="231"/>
      <c r="E46" s="232"/>
      <c r="F46" s="233"/>
      <c r="G46" s="234"/>
      <c r="H46" s="235"/>
      <c r="I46" s="228"/>
      <c r="J46" s="228"/>
      <c r="K46" s="228"/>
      <c r="L46" s="228"/>
    </row>
    <row r="47" spans="1:12" ht="15" x14ac:dyDescent="0.25">
      <c r="A47" s="236" t="s">
        <v>15</v>
      </c>
      <c r="B47" s="237"/>
      <c r="C47" s="237"/>
      <c r="D47" s="59"/>
      <c r="E47" s="238">
        <f>E24+E45</f>
        <v>0</v>
      </c>
      <c r="F47" s="238">
        <f>F24+F45</f>
        <v>0</v>
      </c>
      <c r="G47" s="239">
        <f>G24+G45</f>
        <v>0</v>
      </c>
      <c r="H47" s="239">
        <f>SUM(E47:G47)</f>
        <v>0</v>
      </c>
      <c r="I47" s="240"/>
      <c r="J47" s="240"/>
      <c r="K47" s="240"/>
      <c r="L47" s="228"/>
    </row>
    <row r="48" spans="1:12" ht="15" x14ac:dyDescent="0.25">
      <c r="A48" s="241"/>
      <c r="B48" s="242"/>
      <c r="C48" s="242"/>
      <c r="D48" s="243"/>
      <c r="E48" s="244"/>
      <c r="F48" s="245"/>
      <c r="G48" s="246"/>
      <c r="H48" s="247"/>
      <c r="I48" s="228"/>
      <c r="J48" s="228"/>
      <c r="K48" s="228"/>
      <c r="L48" s="228"/>
    </row>
    <row r="49" spans="1:12" ht="15" x14ac:dyDescent="0.25">
      <c r="A49" s="248" t="s">
        <v>16</v>
      </c>
      <c r="B49" s="249"/>
      <c r="C49" s="249"/>
      <c r="D49" s="250"/>
      <c r="E49" s="251">
        <f>(E47-E30-E31-E40-E41)*E50</f>
        <v>0</v>
      </c>
      <c r="F49" s="251">
        <f t="shared" ref="F49:G49" si="6">(F47-F30-F31-F40-F41)*F50</f>
        <v>0</v>
      </c>
      <c r="G49" s="251">
        <f t="shared" si="6"/>
        <v>0</v>
      </c>
      <c r="H49" s="252">
        <f>SUM(E49:G49)</f>
        <v>0</v>
      </c>
      <c r="I49" s="228"/>
      <c r="J49" s="228"/>
      <c r="K49" s="228"/>
      <c r="L49" s="228"/>
    </row>
    <row r="50" spans="1:12" ht="15" x14ac:dyDescent="0.25">
      <c r="A50" s="70" t="s">
        <v>70</v>
      </c>
      <c r="B50" s="253"/>
      <c r="C50" s="253"/>
      <c r="D50" s="254"/>
      <c r="E50" s="255">
        <v>0.27160000000000001</v>
      </c>
      <c r="F50" s="255">
        <v>0.27160000000000001</v>
      </c>
      <c r="G50" s="255">
        <v>0.27160000000000001</v>
      </c>
      <c r="H50" s="256"/>
      <c r="I50" s="228"/>
      <c r="J50" s="228"/>
      <c r="K50" s="228"/>
      <c r="L50" s="228"/>
    </row>
    <row r="51" spans="1:12" ht="15" x14ac:dyDescent="0.25">
      <c r="A51" s="257" t="s">
        <v>28</v>
      </c>
      <c r="B51" s="258"/>
      <c r="C51" s="258"/>
      <c r="D51" s="259"/>
      <c r="E51" s="260">
        <f>SUM(E47:E49)</f>
        <v>0</v>
      </c>
      <c r="F51" s="261">
        <f>SUM(F47:F49)</f>
        <v>0</v>
      </c>
      <c r="G51" s="262">
        <f>SUM(G47:G49)</f>
        <v>0</v>
      </c>
      <c r="H51" s="263">
        <f>SUM(E51:G51)</f>
        <v>0</v>
      </c>
      <c r="I51" s="264"/>
      <c r="J51" s="264"/>
      <c r="K51" s="264"/>
      <c r="L51" s="228"/>
    </row>
    <row r="52" spans="1:12" ht="15" x14ac:dyDescent="0.25">
      <c r="A52" s="265" t="s">
        <v>30</v>
      </c>
      <c r="B52" s="266"/>
      <c r="C52" s="266"/>
      <c r="D52" s="267"/>
      <c r="E52" s="268">
        <f>'2021-22'!J53</f>
        <v>0</v>
      </c>
      <c r="F52" s="268">
        <f>'2022-23'!J53</f>
        <v>0</v>
      </c>
      <c r="G52" s="268">
        <f>'2023-24'!J53</f>
        <v>0</v>
      </c>
      <c r="H52" s="269">
        <f>SUM(E52:G52)</f>
        <v>0</v>
      </c>
      <c r="I52" s="228"/>
      <c r="J52" s="228"/>
      <c r="K52" s="228"/>
      <c r="L52" s="228"/>
    </row>
    <row r="53" spans="1:12" s="169" customFormat="1" ht="15" x14ac:dyDescent="0.25">
      <c r="A53" s="265" t="s">
        <v>77</v>
      </c>
      <c r="B53" s="266"/>
      <c r="C53" s="266"/>
      <c r="D53" s="267"/>
      <c r="E53" s="268">
        <f>'2021-22'!J54</f>
        <v>0</v>
      </c>
      <c r="F53" s="268">
        <f>'2022-23'!J54</f>
        <v>0</v>
      </c>
      <c r="G53" s="268">
        <f>'2023-24'!J54</f>
        <v>0</v>
      </c>
      <c r="H53" s="269">
        <f>SUM(E53:G53)</f>
        <v>0</v>
      </c>
      <c r="I53" s="228"/>
      <c r="J53" s="228"/>
      <c r="K53" s="228"/>
      <c r="L53" s="228"/>
    </row>
    <row r="54" spans="1:12" ht="15.75" thickBot="1" x14ac:dyDescent="0.3">
      <c r="A54" s="270" t="s">
        <v>29</v>
      </c>
      <c r="B54" s="271"/>
      <c r="C54" s="271"/>
      <c r="D54" s="272"/>
      <c r="E54" s="273">
        <f>SUM(E52:E53)</f>
        <v>0</v>
      </c>
      <c r="F54" s="273">
        <f>SUM(F52:F53)</f>
        <v>0</v>
      </c>
      <c r="G54" s="273">
        <f>SUM(G52:G53)</f>
        <v>0</v>
      </c>
      <c r="H54" s="274">
        <f>SUM(E54:G54)</f>
        <v>0</v>
      </c>
      <c r="I54" s="275"/>
      <c r="J54" s="275"/>
      <c r="K54" s="275"/>
      <c r="L54" s="275"/>
    </row>
  </sheetData>
  <mergeCells count="3">
    <mergeCell ref="A1:J1"/>
    <mergeCell ref="A2:J2"/>
    <mergeCell ref="A3:J3"/>
  </mergeCells>
  <phoneticPr fontId="45" type="noConversion"/>
  <printOptions horizontalCentered="1"/>
  <pageMargins left="0.5" right="0.5" top="0.75" bottom="1" header="0.5" footer="0.5"/>
  <pageSetup scale="74" orientation="portrait" r:id="rId1"/>
  <headerFooter alignWithMargins="0">
    <oddHeader xml:space="preserve">&amp;RG2198XXX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P55"/>
  <sheetViews>
    <sheetView view="pageLayout" topLeftCell="A7" zoomScaleNormal="100" workbookViewId="0">
      <selection activeCell="A53" sqref="A53"/>
    </sheetView>
  </sheetViews>
  <sheetFormatPr defaultColWidth="9.140625" defaultRowHeight="14.25" x14ac:dyDescent="0.2"/>
  <cols>
    <col min="1" max="1" width="24" style="1" customWidth="1"/>
    <col min="2" max="2" width="15.7109375" style="1" customWidth="1"/>
    <col min="3" max="3" width="8.28515625" style="1" customWidth="1"/>
    <col min="4" max="4" width="5.28515625" style="1" customWidth="1"/>
    <col min="5" max="5" width="14.5703125" style="1" bestFit="1" customWidth="1"/>
    <col min="6" max="6" width="10" style="137" customWidth="1"/>
    <col min="7" max="7" width="10" style="90" customWidth="1"/>
    <col min="8" max="8" width="11" style="90" customWidth="1"/>
    <col min="9" max="9" width="10.85546875" style="90" customWidth="1"/>
    <col min="10" max="10" width="12.42578125" style="1" bestFit="1" customWidth="1"/>
    <col min="11" max="16384" width="9.140625" style="1"/>
  </cols>
  <sheetData>
    <row r="1" spans="1:12" ht="15" x14ac:dyDescent="0.2">
      <c r="A1" s="349" t="str">
        <f>'Summary Budget'!A1:H1</f>
        <v>NON-TRADITIONAL SECTION 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2" ht="15.75" x14ac:dyDescent="0.25">
      <c r="A2" s="352" t="str">
        <f>'Summary Budget'!A2:H2</f>
        <v>PROJECT TITLE (If different from Grant Title)</v>
      </c>
      <c r="B2" s="358"/>
      <c r="C2" s="358"/>
      <c r="D2" s="358"/>
      <c r="E2" s="358"/>
      <c r="F2" s="358"/>
      <c r="G2" s="358"/>
      <c r="H2" s="358"/>
      <c r="I2" s="358"/>
      <c r="J2" s="354"/>
      <c r="K2" s="2"/>
    </row>
    <row r="3" spans="1:12" ht="16.5" thickBot="1" x14ac:dyDescent="0.3">
      <c r="A3" s="355" t="s">
        <v>75</v>
      </c>
      <c r="B3" s="356"/>
      <c r="C3" s="356"/>
      <c r="D3" s="356"/>
      <c r="E3" s="356"/>
      <c r="F3" s="356"/>
      <c r="G3" s="356"/>
      <c r="H3" s="356"/>
      <c r="I3" s="356"/>
      <c r="J3" s="357"/>
      <c r="K3" s="2"/>
    </row>
    <row r="4" spans="1:12" ht="15" x14ac:dyDescent="0.25">
      <c r="A4" s="3"/>
      <c r="B4" s="4"/>
      <c r="C4" s="4"/>
      <c r="D4" s="4"/>
      <c r="E4" s="5"/>
      <c r="F4" s="118"/>
      <c r="G4" s="5"/>
      <c r="H4" s="5"/>
      <c r="I4" s="5"/>
      <c r="J4" s="280" t="s">
        <v>34</v>
      </c>
      <c r="K4" s="6"/>
    </row>
    <row r="5" spans="1:12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11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5" x14ac:dyDescent="0.25">
      <c r="A6" s="12" t="s">
        <v>8</v>
      </c>
      <c r="B6" s="13"/>
      <c r="C6" s="14"/>
      <c r="D6" s="14"/>
      <c r="E6" s="14"/>
      <c r="F6" s="120"/>
      <c r="G6" s="15"/>
      <c r="H6" s="15"/>
      <c r="I6" s="15"/>
      <c r="J6" s="16"/>
      <c r="K6" s="17"/>
    </row>
    <row r="7" spans="1:12" s="19" customFormat="1" ht="15.75" x14ac:dyDescent="0.2">
      <c r="A7" s="97" t="s">
        <v>38</v>
      </c>
      <c r="B7" s="98" t="s">
        <v>39</v>
      </c>
      <c r="C7" s="99" t="s">
        <v>40</v>
      </c>
      <c r="D7" s="100">
        <v>0</v>
      </c>
      <c r="E7" s="99" t="s">
        <v>41</v>
      </c>
      <c r="F7" s="121">
        <v>0</v>
      </c>
      <c r="G7" s="101">
        <f>D7*F7</f>
        <v>0</v>
      </c>
      <c r="H7" s="342">
        <v>0</v>
      </c>
      <c r="I7" s="102">
        <v>0</v>
      </c>
      <c r="J7" s="18">
        <f>((G7*I7)+(G7))*H7+((G7*I7)+(G7))</f>
        <v>0</v>
      </c>
      <c r="K7" s="279"/>
      <c r="L7" s="111"/>
    </row>
    <row r="8" spans="1:12" s="19" customFormat="1" ht="12" hidden="1" x14ac:dyDescent="0.2">
      <c r="A8" s="97"/>
      <c r="B8" s="98"/>
      <c r="C8" s="99"/>
      <c r="D8" s="100"/>
      <c r="E8" s="99"/>
      <c r="F8" s="121"/>
      <c r="G8" s="101"/>
      <c r="H8" s="102"/>
      <c r="I8" s="102"/>
      <c r="J8" s="18">
        <f t="shared" ref="J8:J16" si="0">((G8*I8)+(G8))*H8+((G8*I8)+(G8))</f>
        <v>0</v>
      </c>
      <c r="K8" s="111"/>
      <c r="L8" s="111"/>
    </row>
    <row r="9" spans="1:12" s="19" customFormat="1" ht="12" hidden="1" x14ac:dyDescent="0.2">
      <c r="A9" s="97"/>
      <c r="B9" s="98"/>
      <c r="C9" s="99"/>
      <c r="D9" s="100"/>
      <c r="E9" s="99"/>
      <c r="F9" s="121"/>
      <c r="G9" s="101"/>
      <c r="H9" s="102"/>
      <c r="I9" s="102"/>
      <c r="J9" s="18">
        <f t="shared" si="0"/>
        <v>0</v>
      </c>
      <c r="K9" s="111"/>
      <c r="L9" s="111"/>
    </row>
    <row r="10" spans="1:12" s="19" customFormat="1" ht="12" hidden="1" x14ac:dyDescent="0.2">
      <c r="A10" s="97"/>
      <c r="B10" s="98"/>
      <c r="C10" s="99"/>
      <c r="D10" s="100"/>
      <c r="E10" s="99"/>
      <c r="F10" s="121"/>
      <c r="G10" s="101"/>
      <c r="H10" s="102"/>
      <c r="I10" s="102"/>
      <c r="J10" s="18">
        <f t="shared" si="0"/>
        <v>0</v>
      </c>
      <c r="K10" s="111"/>
      <c r="L10" s="111"/>
    </row>
    <row r="11" spans="1:12" s="19" customFormat="1" ht="12" hidden="1" x14ac:dyDescent="0.2">
      <c r="A11" s="97"/>
      <c r="B11" s="98"/>
      <c r="C11" s="99"/>
      <c r="D11" s="100"/>
      <c r="E11" s="99"/>
      <c r="F11" s="121"/>
      <c r="G11" s="101"/>
      <c r="H11" s="102"/>
      <c r="I11" s="102"/>
      <c r="J11" s="18">
        <f t="shared" si="0"/>
        <v>0</v>
      </c>
      <c r="K11" s="111"/>
      <c r="L11" s="111"/>
    </row>
    <row r="12" spans="1:12" s="19" customFormat="1" ht="12" hidden="1" x14ac:dyDescent="0.2">
      <c r="A12" s="97"/>
      <c r="B12" s="98"/>
      <c r="C12" s="99"/>
      <c r="D12" s="100"/>
      <c r="E12" s="99"/>
      <c r="F12" s="121"/>
      <c r="G12" s="101"/>
      <c r="H12" s="102"/>
      <c r="I12" s="102"/>
      <c r="J12" s="18">
        <f t="shared" si="0"/>
        <v>0</v>
      </c>
      <c r="K12" s="111"/>
      <c r="L12" s="111"/>
    </row>
    <row r="13" spans="1:12" s="19" customFormat="1" ht="12" hidden="1" x14ac:dyDescent="0.2">
      <c r="A13" s="97"/>
      <c r="B13" s="98"/>
      <c r="C13" s="99"/>
      <c r="D13" s="100"/>
      <c r="E13" s="99"/>
      <c r="F13" s="121"/>
      <c r="G13" s="101"/>
      <c r="H13" s="102"/>
      <c r="I13" s="102"/>
      <c r="J13" s="18">
        <f t="shared" si="0"/>
        <v>0</v>
      </c>
      <c r="K13" s="111"/>
      <c r="L13" s="111"/>
    </row>
    <row r="14" spans="1:12" s="19" customFormat="1" ht="12" hidden="1" x14ac:dyDescent="0.2">
      <c r="A14" s="97"/>
      <c r="B14" s="98"/>
      <c r="C14" s="99"/>
      <c r="D14" s="100"/>
      <c r="E14" s="99"/>
      <c r="F14" s="121"/>
      <c r="G14" s="101"/>
      <c r="H14" s="102"/>
      <c r="I14" s="102"/>
      <c r="J14" s="18">
        <f t="shared" si="0"/>
        <v>0</v>
      </c>
      <c r="K14" s="111"/>
      <c r="L14" s="111"/>
    </row>
    <row r="15" spans="1:12" s="19" customFormat="1" ht="12" hidden="1" x14ac:dyDescent="0.2">
      <c r="A15" s="97"/>
      <c r="B15" s="98"/>
      <c r="C15" s="99"/>
      <c r="D15" s="100"/>
      <c r="E15" s="99"/>
      <c r="F15" s="121"/>
      <c r="G15" s="101"/>
      <c r="H15" s="102"/>
      <c r="I15" s="102"/>
      <c r="J15" s="18">
        <f t="shared" si="0"/>
        <v>0</v>
      </c>
      <c r="K15" s="111"/>
      <c r="L15" s="111"/>
    </row>
    <row r="16" spans="1:12" s="19" customFormat="1" ht="12" hidden="1" x14ac:dyDescent="0.2">
      <c r="A16" s="97"/>
      <c r="B16" s="98"/>
      <c r="C16" s="99"/>
      <c r="D16" s="100"/>
      <c r="E16" s="99"/>
      <c r="F16" s="121"/>
      <c r="G16" s="101"/>
      <c r="H16" s="102"/>
      <c r="I16" s="102"/>
      <c r="J16" s="18">
        <f t="shared" si="0"/>
        <v>0</v>
      </c>
      <c r="K16" s="111"/>
      <c r="L16" s="111"/>
    </row>
    <row r="17" spans="1:12" x14ac:dyDescent="0.2">
      <c r="A17" s="20"/>
      <c r="B17" s="21"/>
      <c r="C17" s="22"/>
      <c r="D17" s="22">
        <f>SUM(D7:D16)</f>
        <v>0</v>
      </c>
      <c r="E17" s="23"/>
      <c r="F17" s="122"/>
      <c r="G17" s="23"/>
      <c r="H17" s="24"/>
      <c r="I17" s="25" t="s">
        <v>9</v>
      </c>
      <c r="J17" s="26">
        <f>SUM(J7:J16)</f>
        <v>0</v>
      </c>
      <c r="K17" s="112"/>
      <c r="L17" s="112"/>
    </row>
    <row r="18" spans="1:12" x14ac:dyDescent="0.2">
      <c r="A18" s="20"/>
      <c r="B18" s="21"/>
      <c r="C18" s="22"/>
      <c r="D18" s="22"/>
      <c r="E18" s="23"/>
      <c r="F18" s="122"/>
      <c r="G18" s="23"/>
      <c r="H18" s="24"/>
      <c r="I18" s="138"/>
      <c r="J18" s="26"/>
      <c r="K18" s="112"/>
      <c r="L18" s="112"/>
    </row>
    <row r="19" spans="1:12" x14ac:dyDescent="0.2">
      <c r="A19" s="27" t="s">
        <v>10</v>
      </c>
      <c r="B19" s="28"/>
      <c r="C19" s="21"/>
      <c r="D19" s="139" t="s">
        <v>21</v>
      </c>
      <c r="E19" s="29"/>
      <c r="F19" s="139" t="s">
        <v>22</v>
      </c>
      <c r="G19" s="30"/>
      <c r="H19" s="30"/>
      <c r="I19" s="30"/>
      <c r="J19" s="31"/>
      <c r="K19" s="113"/>
      <c r="L19" s="113"/>
    </row>
    <row r="20" spans="1:12" x14ac:dyDescent="0.2">
      <c r="A20" s="97" t="s">
        <v>38</v>
      </c>
      <c r="B20" s="98" t="s">
        <v>39</v>
      </c>
      <c r="C20" s="99" t="s">
        <v>40</v>
      </c>
      <c r="D20" s="100">
        <v>0</v>
      </c>
      <c r="E20" s="99" t="s">
        <v>41</v>
      </c>
      <c r="F20" s="121">
        <v>0</v>
      </c>
      <c r="G20" s="101">
        <f>D20*F20</f>
        <v>0</v>
      </c>
      <c r="H20" s="102">
        <v>0</v>
      </c>
      <c r="I20" s="102">
        <v>0</v>
      </c>
      <c r="J20" s="18">
        <f>((G20*I20)+(G20))*H20+((G20*I20)+(G20))</f>
        <v>0</v>
      </c>
      <c r="K20" s="111"/>
      <c r="L20" s="111"/>
    </row>
    <row r="21" spans="1:12" x14ac:dyDescent="0.2">
      <c r="A21" s="97" t="s">
        <v>38</v>
      </c>
      <c r="B21" s="98" t="s">
        <v>39</v>
      </c>
      <c r="C21" s="99" t="s">
        <v>40</v>
      </c>
      <c r="D21" s="100">
        <v>0</v>
      </c>
      <c r="E21" s="99" t="s">
        <v>41</v>
      </c>
      <c r="F21" s="121">
        <v>0</v>
      </c>
      <c r="G21" s="101">
        <f t="shared" ref="G21" si="1">D21*F21</f>
        <v>0</v>
      </c>
      <c r="H21" s="102">
        <v>0</v>
      </c>
      <c r="I21" s="102">
        <v>0</v>
      </c>
      <c r="J21" s="18">
        <f>((G21*I21)+(G21))*H21+((G21*I21)+(G21))</f>
        <v>0</v>
      </c>
      <c r="K21" s="111"/>
      <c r="L21" s="111"/>
    </row>
    <row r="22" spans="1:12" x14ac:dyDescent="0.2">
      <c r="A22" s="33"/>
      <c r="B22" s="103"/>
      <c r="C22" s="103"/>
      <c r="D22" s="103"/>
      <c r="E22" s="104"/>
      <c r="F22" s="123"/>
      <c r="G22" s="105"/>
      <c r="H22" s="105"/>
      <c r="I22" s="106" t="s">
        <v>18</v>
      </c>
      <c r="J22" s="107">
        <f>SUM(J20:J21)</f>
        <v>0</v>
      </c>
      <c r="K22" s="114"/>
      <c r="L22" s="114"/>
    </row>
    <row r="23" spans="1:12" x14ac:dyDescent="0.2">
      <c r="A23" s="34" t="s">
        <v>11</v>
      </c>
      <c r="B23" s="91" t="s">
        <v>33</v>
      </c>
      <c r="C23" s="91" t="s">
        <v>33</v>
      </c>
      <c r="D23" s="91"/>
      <c r="E23" s="91"/>
      <c r="F23" s="121"/>
      <c r="G23" s="101">
        <v>0</v>
      </c>
      <c r="H23" s="342">
        <v>0</v>
      </c>
      <c r="I23" s="102">
        <v>0</v>
      </c>
      <c r="J23" s="35">
        <f>(G23*I23+G23)*H23+(G23*I23+G23)</f>
        <v>0</v>
      </c>
      <c r="K23" s="115"/>
      <c r="L23" s="115"/>
    </row>
    <row r="24" spans="1:12" x14ac:dyDescent="0.2">
      <c r="A24" s="36"/>
      <c r="B24" s="37"/>
      <c r="C24" s="38"/>
      <c r="D24" s="37"/>
      <c r="E24" s="39"/>
      <c r="F24" s="124"/>
      <c r="G24" s="40"/>
      <c r="H24" s="108">
        <f>((G7+G7*I7)*H7)+((G8+G8*I8)*H8)+((G9+G9*I9)*H9)+((G10+G10*I10)*H10)+((G11+G11*I11)*H11)+((G12+G12*I12)*H12)+((G13+G13*I13)*H13)+((G14+G14*I14)*H14)+((G15+G15*I15)*H15)+((G16+G16*I16)*H16)</f>
        <v>0</v>
      </c>
      <c r="I24" s="40"/>
      <c r="J24" s="41"/>
      <c r="K24" s="116"/>
      <c r="L24" s="116"/>
    </row>
    <row r="25" spans="1:12" x14ac:dyDescent="0.2">
      <c r="A25" s="42" t="s">
        <v>12</v>
      </c>
      <c r="B25" s="43"/>
      <c r="C25" s="43"/>
      <c r="D25" s="43"/>
      <c r="E25" s="44"/>
      <c r="F25" s="125">
        <f>SUM(F7:F16)</f>
        <v>0</v>
      </c>
      <c r="G25" s="109">
        <f>SUM(G7:G16)+SUM(G20:G21)+G23</f>
        <v>0</v>
      </c>
      <c r="H25" s="109">
        <f>((G20*I20+G20)*H20)+((G21*I21+G21)*H21)+((G23*I23+G23)*H23)+((G7*I7)+G7)*H7</f>
        <v>0</v>
      </c>
      <c r="I25" s="109">
        <f>(G7*I7)+(G8*I8)+(G9*I9)+(G10*I10)+(G11*I11)+(G12*I12)+(G13*I13)+(G14*I14)+(G15*I15)+(G16*I16)+(G20*I20)+(G21*I21)+(G23*I23)</f>
        <v>0</v>
      </c>
      <c r="J25" s="110">
        <f>J17+J22+J23</f>
        <v>0</v>
      </c>
      <c r="K25" s="117"/>
      <c r="L25" s="117"/>
    </row>
    <row r="26" spans="1:12" x14ac:dyDescent="0.2">
      <c r="A26" s="33"/>
      <c r="B26" s="24"/>
      <c r="C26" s="24"/>
      <c r="D26" s="24"/>
      <c r="E26" s="24"/>
      <c r="F26" s="126"/>
      <c r="G26" s="24"/>
      <c r="H26" s="24"/>
      <c r="I26" s="24"/>
      <c r="J26" s="45"/>
    </row>
    <row r="27" spans="1:12" ht="16.5" customHeight="1" x14ac:dyDescent="0.2">
      <c r="A27" s="46" t="s">
        <v>13</v>
      </c>
      <c r="B27" s="47"/>
      <c r="C27" s="47"/>
      <c r="D27" s="47"/>
      <c r="E27" s="47"/>
      <c r="F27" s="127"/>
      <c r="G27" s="47"/>
      <c r="H27" s="47"/>
      <c r="I27" s="47"/>
      <c r="J27" s="48"/>
    </row>
    <row r="28" spans="1:12" x14ac:dyDescent="0.2">
      <c r="A28" s="92" t="s">
        <v>47</v>
      </c>
      <c r="B28" s="93"/>
      <c r="C28" s="93"/>
      <c r="D28" s="94"/>
      <c r="E28" s="94"/>
      <c r="F28" s="128"/>
      <c r="G28" s="95"/>
      <c r="H28" s="95"/>
      <c r="I28" s="95"/>
      <c r="J28" s="96">
        <v>0</v>
      </c>
    </row>
    <row r="29" spans="1:12" x14ac:dyDescent="0.2">
      <c r="A29" s="92" t="s">
        <v>48</v>
      </c>
      <c r="B29" s="93"/>
      <c r="C29" s="93"/>
      <c r="D29" s="94"/>
      <c r="E29" s="94"/>
      <c r="F29" s="128"/>
      <c r="G29" s="95"/>
      <c r="H29" s="95"/>
      <c r="I29" s="95"/>
      <c r="J29" s="96">
        <v>0</v>
      </c>
    </row>
    <row r="30" spans="1:12" x14ac:dyDescent="0.2">
      <c r="A30" s="92" t="s">
        <v>49</v>
      </c>
      <c r="B30" s="93"/>
      <c r="C30" s="93"/>
      <c r="D30" s="94"/>
      <c r="E30" s="94"/>
      <c r="F30" s="128"/>
      <c r="G30" s="95"/>
      <c r="H30" s="95"/>
      <c r="I30" s="95"/>
      <c r="J30" s="96">
        <v>0</v>
      </c>
    </row>
    <row r="31" spans="1:12" x14ac:dyDescent="0.2">
      <c r="A31" s="92" t="s">
        <v>50</v>
      </c>
      <c r="B31" s="93"/>
      <c r="C31" s="93"/>
      <c r="D31" s="94"/>
      <c r="E31" s="94"/>
      <c r="F31" s="128"/>
      <c r="G31" s="95"/>
      <c r="H31" s="95"/>
      <c r="I31" s="95"/>
      <c r="J31" s="96">
        <v>0</v>
      </c>
    </row>
    <row r="32" spans="1:12" x14ac:dyDescent="0.2">
      <c r="A32" s="92" t="s">
        <v>51</v>
      </c>
      <c r="B32" s="93"/>
      <c r="C32" s="93"/>
      <c r="D32" s="94"/>
      <c r="E32" s="94"/>
      <c r="F32" s="128"/>
      <c r="G32" s="95"/>
      <c r="H32" s="95"/>
      <c r="I32" s="95"/>
      <c r="J32" s="96">
        <f>SUM(J33:J36)</f>
        <v>0</v>
      </c>
    </row>
    <row r="33" spans="1:16" x14ac:dyDescent="0.2">
      <c r="A33" s="141" t="s">
        <v>23</v>
      </c>
      <c r="B33" s="93"/>
      <c r="C33" s="93"/>
      <c r="D33" s="94"/>
      <c r="E33" s="94"/>
      <c r="F33" s="128"/>
      <c r="G33" s="95"/>
      <c r="H33" s="95"/>
      <c r="I33" s="95"/>
      <c r="J33" s="142">
        <v>0</v>
      </c>
    </row>
    <row r="34" spans="1:16" x14ac:dyDescent="0.2">
      <c r="A34" s="141" t="s">
        <v>24</v>
      </c>
      <c r="B34" s="93"/>
      <c r="C34" s="93"/>
      <c r="D34" s="94"/>
      <c r="E34" s="94"/>
      <c r="F34" s="128"/>
      <c r="G34" s="95"/>
      <c r="H34" s="95"/>
      <c r="I34" s="95"/>
      <c r="J34" s="142">
        <v>0</v>
      </c>
    </row>
    <row r="35" spans="1:16" x14ac:dyDescent="0.2">
      <c r="A35" s="141" t="s">
        <v>25</v>
      </c>
      <c r="B35" s="93"/>
      <c r="C35" s="93"/>
      <c r="D35" s="94"/>
      <c r="E35" s="94"/>
      <c r="F35" s="128"/>
      <c r="G35" s="95"/>
      <c r="H35" s="95"/>
      <c r="I35" s="95"/>
      <c r="J35" s="142">
        <v>0</v>
      </c>
    </row>
    <row r="36" spans="1:16" x14ac:dyDescent="0.2">
      <c r="A36" s="141" t="s">
        <v>26</v>
      </c>
      <c r="B36" s="93"/>
      <c r="C36" s="93"/>
      <c r="D36" s="94"/>
      <c r="E36" s="94"/>
      <c r="F36" s="128"/>
      <c r="G36" s="95"/>
      <c r="H36" s="95"/>
      <c r="I36" s="95"/>
      <c r="J36" s="142">
        <v>0</v>
      </c>
    </row>
    <row r="37" spans="1:16" x14ac:dyDescent="0.2">
      <c r="A37" s="92" t="s">
        <v>52</v>
      </c>
      <c r="B37" s="93"/>
      <c r="C37" s="93"/>
      <c r="D37" s="94"/>
      <c r="E37" s="94"/>
      <c r="F37" s="128"/>
      <c r="G37" s="95"/>
      <c r="H37" s="95"/>
      <c r="I37" s="95"/>
      <c r="J37" s="96">
        <v>0</v>
      </c>
    </row>
    <row r="38" spans="1:16" x14ac:dyDescent="0.2">
      <c r="A38" s="92" t="s">
        <v>53</v>
      </c>
      <c r="B38" s="93"/>
      <c r="C38" s="93"/>
      <c r="D38" s="94"/>
      <c r="E38" s="94"/>
      <c r="F38" s="128"/>
      <c r="G38" s="95"/>
      <c r="H38" s="95"/>
      <c r="I38" s="95"/>
      <c r="J38" s="96">
        <v>0</v>
      </c>
    </row>
    <row r="39" spans="1:16" x14ac:dyDescent="0.2">
      <c r="A39" s="92" t="s">
        <v>54</v>
      </c>
      <c r="B39" s="93"/>
      <c r="C39" s="93"/>
      <c r="D39" s="94"/>
      <c r="E39" s="94"/>
      <c r="F39" s="128"/>
      <c r="G39" s="95"/>
      <c r="H39" s="95"/>
      <c r="I39" s="95"/>
      <c r="J39" s="96">
        <v>0</v>
      </c>
    </row>
    <row r="40" spans="1:16" x14ac:dyDescent="0.2">
      <c r="A40" s="92" t="s">
        <v>55</v>
      </c>
      <c r="B40" s="93"/>
      <c r="C40" s="93"/>
      <c r="D40" s="94"/>
      <c r="E40" s="94"/>
      <c r="F40" s="128"/>
      <c r="G40" s="95"/>
      <c r="H40" s="95"/>
      <c r="I40" s="95"/>
      <c r="J40" s="96">
        <v>0</v>
      </c>
    </row>
    <row r="41" spans="1:16" x14ac:dyDescent="0.2">
      <c r="A41" s="92" t="s">
        <v>56</v>
      </c>
      <c r="B41" s="93"/>
      <c r="C41" s="93"/>
      <c r="D41" s="94"/>
      <c r="E41" s="94"/>
      <c r="F41" s="128"/>
      <c r="G41" s="95"/>
      <c r="H41" s="95"/>
      <c r="I41" s="95"/>
      <c r="J41" s="96">
        <v>0</v>
      </c>
    </row>
    <row r="42" spans="1:16" x14ac:dyDescent="0.2">
      <c r="A42" s="92" t="s">
        <v>57</v>
      </c>
      <c r="B42" s="93"/>
      <c r="C42" s="93"/>
      <c r="D42" s="94"/>
      <c r="E42" s="94"/>
      <c r="F42" s="128"/>
      <c r="G42" s="95"/>
      <c r="H42" s="95"/>
      <c r="I42" s="95"/>
      <c r="J42" s="96">
        <v>0</v>
      </c>
    </row>
    <row r="43" spans="1:16" x14ac:dyDescent="0.2">
      <c r="A43" s="92" t="s">
        <v>58</v>
      </c>
      <c r="B43" s="93"/>
      <c r="C43" s="93"/>
      <c r="D43" s="94"/>
      <c r="E43" s="94"/>
      <c r="F43" s="128"/>
      <c r="G43" s="95"/>
      <c r="H43" s="95"/>
      <c r="I43" s="95"/>
      <c r="J43" s="96">
        <v>0</v>
      </c>
    </row>
    <row r="44" spans="1:16" x14ac:dyDescent="0.2">
      <c r="A44" s="92" t="s">
        <v>59</v>
      </c>
      <c r="B44" s="93"/>
      <c r="C44" s="93"/>
      <c r="D44" s="94"/>
      <c r="E44" s="94"/>
      <c r="F44" s="128"/>
      <c r="G44" s="95"/>
      <c r="H44" s="95"/>
      <c r="I44" s="95"/>
      <c r="J44" s="96">
        <v>0</v>
      </c>
    </row>
    <row r="45" spans="1:16" x14ac:dyDescent="0.2">
      <c r="A45" s="92" t="s">
        <v>60</v>
      </c>
      <c r="B45" s="93"/>
      <c r="C45" s="93"/>
      <c r="D45" s="94"/>
      <c r="E45" s="94"/>
      <c r="F45" s="128"/>
      <c r="G45" s="95"/>
      <c r="H45" s="95"/>
      <c r="I45" s="95"/>
      <c r="J45" s="96">
        <v>0</v>
      </c>
    </row>
    <row r="46" spans="1:16" ht="15" x14ac:dyDescent="0.25">
      <c r="A46" s="49" t="s">
        <v>14</v>
      </c>
      <c r="B46" s="50"/>
      <c r="C46" s="50"/>
      <c r="D46" s="50"/>
      <c r="E46" s="51"/>
      <c r="F46" s="129"/>
      <c r="G46" s="51"/>
      <c r="H46" s="51"/>
      <c r="I46" s="51"/>
      <c r="J46" s="52">
        <f>SUM(J28:J45)-J33-J34-J35-J36</f>
        <v>0</v>
      </c>
      <c r="K46" s="17"/>
      <c r="L46" s="17"/>
      <c r="M46" s="17"/>
      <c r="N46" s="17"/>
      <c r="O46" s="17"/>
      <c r="P46" s="17"/>
    </row>
    <row r="47" spans="1:16" ht="15" x14ac:dyDescent="0.25">
      <c r="A47" s="53"/>
      <c r="B47" s="54"/>
      <c r="C47" s="54"/>
      <c r="D47" s="54"/>
      <c r="E47" s="55"/>
      <c r="F47" s="130"/>
      <c r="G47" s="55"/>
      <c r="H47" s="55"/>
      <c r="I47" s="55"/>
      <c r="J47" s="56"/>
      <c r="K47" s="17"/>
      <c r="L47" s="17"/>
      <c r="M47" s="17"/>
      <c r="N47" s="17"/>
      <c r="O47" s="17"/>
      <c r="P47" s="17"/>
    </row>
    <row r="48" spans="1:16" ht="15" x14ac:dyDescent="0.25">
      <c r="A48" s="57" t="s">
        <v>15</v>
      </c>
      <c r="B48" s="58"/>
      <c r="C48" s="58"/>
      <c r="D48" s="58"/>
      <c r="E48" s="59"/>
      <c r="F48" s="131"/>
      <c r="G48" s="59"/>
      <c r="H48" s="59"/>
      <c r="I48" s="59"/>
      <c r="J48" s="60">
        <f>J25+J46</f>
        <v>0</v>
      </c>
      <c r="K48" s="17"/>
      <c r="L48" s="17"/>
      <c r="M48" s="17"/>
      <c r="N48" s="17"/>
      <c r="O48" s="17"/>
      <c r="P48" s="17"/>
    </row>
    <row r="49" spans="1:16" ht="15" x14ac:dyDescent="0.25">
      <c r="A49" s="61"/>
      <c r="B49" s="62"/>
      <c r="C49" s="62"/>
      <c r="D49" s="62"/>
      <c r="E49" s="32"/>
      <c r="F49" s="118"/>
      <c r="G49" s="32"/>
      <c r="H49" s="32"/>
      <c r="I49" s="32"/>
      <c r="J49" s="63"/>
      <c r="K49" s="17"/>
      <c r="L49" s="17"/>
      <c r="M49" s="17"/>
      <c r="N49" s="17"/>
      <c r="O49" s="17"/>
      <c r="P49" s="17"/>
    </row>
    <row r="50" spans="1:16" ht="15" x14ac:dyDescent="0.25">
      <c r="A50" s="64" t="s">
        <v>16</v>
      </c>
      <c r="B50" s="65"/>
      <c r="C50" s="65"/>
      <c r="D50" s="65"/>
      <c r="E50" s="66"/>
      <c r="F50" s="132"/>
      <c r="G50" s="67"/>
      <c r="H50" s="67"/>
      <c r="I50" s="67">
        <v>0.27160000000000001</v>
      </c>
      <c r="J50" s="68">
        <f>(J48-J31-J32-J41-J42)*I50</f>
        <v>0</v>
      </c>
      <c r="K50" s="17"/>
      <c r="L50" s="69"/>
      <c r="M50" s="17"/>
      <c r="N50" s="17"/>
      <c r="O50" s="17"/>
      <c r="P50" s="17"/>
    </row>
    <row r="51" spans="1:16" s="19" customFormat="1" ht="15" x14ac:dyDescent="0.25">
      <c r="A51" s="70" t="s">
        <v>70</v>
      </c>
      <c r="B51" s="71"/>
      <c r="C51" s="71"/>
      <c r="D51" s="71"/>
      <c r="E51" s="72"/>
      <c r="F51" s="133"/>
      <c r="G51" s="73"/>
      <c r="H51" s="74"/>
      <c r="I51" s="75"/>
      <c r="J51" s="76"/>
      <c r="K51" s="17"/>
      <c r="L51" s="17"/>
      <c r="M51" s="17"/>
      <c r="N51" s="17"/>
      <c r="O51" s="17"/>
      <c r="P51" s="17"/>
    </row>
    <row r="52" spans="1:16" ht="15" x14ac:dyDescent="0.25">
      <c r="A52" s="257" t="s">
        <v>28</v>
      </c>
      <c r="B52" s="258"/>
      <c r="C52" s="258"/>
      <c r="D52" s="259"/>
      <c r="E52" s="259"/>
      <c r="F52" s="259"/>
      <c r="G52" s="259"/>
      <c r="H52" s="259"/>
      <c r="I52" s="259"/>
      <c r="J52" s="278">
        <f>SUM(J48:J50)</f>
        <v>0</v>
      </c>
      <c r="K52" s="17"/>
      <c r="L52" s="17"/>
      <c r="M52" s="17"/>
      <c r="N52" s="17"/>
      <c r="O52" s="17"/>
      <c r="P52" s="17"/>
    </row>
    <row r="53" spans="1:16" ht="15" x14ac:dyDescent="0.25">
      <c r="A53" s="82" t="s">
        <v>79</v>
      </c>
      <c r="B53" s="83"/>
      <c r="C53" s="83"/>
      <c r="D53" s="83"/>
      <c r="E53" s="84"/>
      <c r="F53" s="135"/>
      <c r="G53" s="84"/>
      <c r="H53" s="84"/>
      <c r="I53" s="84"/>
      <c r="J53" s="85">
        <f>J52*100%</f>
        <v>0</v>
      </c>
      <c r="K53" s="17"/>
      <c r="L53" s="17"/>
      <c r="M53" s="17"/>
      <c r="N53" s="17"/>
      <c r="O53" s="17"/>
      <c r="P53" s="17"/>
    </row>
    <row r="54" spans="1:16" s="19" customFormat="1" ht="15.75" thickBot="1" x14ac:dyDescent="0.3">
      <c r="A54" s="86" t="s">
        <v>78</v>
      </c>
      <c r="B54" s="87"/>
      <c r="C54" s="87"/>
      <c r="D54" s="87"/>
      <c r="E54" s="88"/>
      <c r="F54" s="136"/>
      <c r="G54" s="88"/>
      <c r="H54" s="88"/>
      <c r="I54" s="88"/>
      <c r="J54" s="89">
        <f>J52*35%/65%</f>
        <v>0</v>
      </c>
      <c r="K54" s="17"/>
      <c r="L54" s="17"/>
      <c r="M54" s="17"/>
      <c r="N54" s="17"/>
      <c r="O54" s="17"/>
      <c r="P54" s="17"/>
    </row>
    <row r="55" spans="1:16" ht="15" x14ac:dyDescent="0.25">
      <c r="A55" s="77" t="s">
        <v>17</v>
      </c>
      <c r="B55" s="78"/>
      <c r="C55" s="78"/>
      <c r="D55" s="78"/>
      <c r="E55" s="79"/>
      <c r="F55" s="134"/>
      <c r="G55" s="79"/>
      <c r="H55" s="79"/>
      <c r="I55" s="80"/>
      <c r="J55" s="81">
        <f>SUM(J53:J54)</f>
        <v>0</v>
      </c>
    </row>
  </sheetData>
  <mergeCells count="3">
    <mergeCell ref="A1:J1"/>
    <mergeCell ref="A2:J2"/>
    <mergeCell ref="A3:J3"/>
  </mergeCells>
  <printOptions horizontalCentered="1"/>
  <pageMargins left="0.5" right="0.5" top="0.75" bottom="1" header="0.5" footer="0.5"/>
  <pageSetup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P55"/>
  <sheetViews>
    <sheetView view="pageLayout" zoomScaleNormal="100" workbookViewId="0">
      <selection activeCell="A54" sqref="A54"/>
    </sheetView>
  </sheetViews>
  <sheetFormatPr defaultColWidth="9.140625" defaultRowHeight="14.25" x14ac:dyDescent="0.2"/>
  <cols>
    <col min="1" max="1" width="24" style="1" customWidth="1"/>
    <col min="2" max="2" width="15.7109375" style="1" customWidth="1"/>
    <col min="3" max="3" width="8.28515625" style="1" customWidth="1"/>
    <col min="4" max="4" width="5.28515625" style="1" customWidth="1"/>
    <col min="5" max="5" width="14.5703125" style="1" bestFit="1" customWidth="1"/>
    <col min="6" max="6" width="10" style="137" customWidth="1"/>
    <col min="7" max="7" width="10" style="90" customWidth="1"/>
    <col min="8" max="8" width="11" style="90" customWidth="1"/>
    <col min="9" max="9" width="10.85546875" style="90" customWidth="1"/>
    <col min="10" max="10" width="12.42578125" style="1" bestFit="1" customWidth="1"/>
    <col min="11" max="16384" width="9.140625" style="1"/>
  </cols>
  <sheetData>
    <row r="1" spans="1:12" ht="15" x14ac:dyDescent="0.2">
      <c r="A1" s="349" t="str">
        <f>'2021-22'!A1</f>
        <v>NON-TRADITIONAL SECTION 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2" ht="15.75" x14ac:dyDescent="0.25">
      <c r="A2" s="352" t="str">
        <f>'2021-22'!A2</f>
        <v>PROJECT TITLE (If different from Grant Title)</v>
      </c>
      <c r="B2" s="358"/>
      <c r="C2" s="358"/>
      <c r="D2" s="358"/>
      <c r="E2" s="358"/>
      <c r="F2" s="358"/>
      <c r="G2" s="358"/>
      <c r="H2" s="358"/>
      <c r="I2" s="358"/>
      <c r="J2" s="354"/>
      <c r="K2" s="2"/>
    </row>
    <row r="3" spans="1:12" ht="16.5" thickBot="1" x14ac:dyDescent="0.3">
      <c r="A3" s="355" t="str">
        <f>'2021-22'!A3</f>
        <v>REPORTING STRUCTURE/PROJECT ID</v>
      </c>
      <c r="B3" s="356"/>
      <c r="C3" s="356"/>
      <c r="D3" s="356"/>
      <c r="E3" s="356"/>
      <c r="F3" s="356"/>
      <c r="G3" s="356"/>
      <c r="H3" s="356"/>
      <c r="I3" s="356"/>
      <c r="J3" s="357"/>
      <c r="K3" s="2"/>
    </row>
    <row r="4" spans="1:12" ht="15" x14ac:dyDescent="0.25">
      <c r="A4" s="3"/>
      <c r="B4" s="4"/>
      <c r="C4" s="4"/>
      <c r="D4" s="4"/>
      <c r="E4" s="5"/>
      <c r="F4" s="118"/>
      <c r="G4" s="5"/>
      <c r="H4" s="5"/>
      <c r="I4" s="5"/>
      <c r="J4" s="340" t="s">
        <v>46</v>
      </c>
      <c r="K4" s="6"/>
    </row>
    <row r="5" spans="1:12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11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5" x14ac:dyDescent="0.25">
      <c r="A6" s="12" t="s">
        <v>8</v>
      </c>
      <c r="B6" s="13"/>
      <c r="C6" s="14"/>
      <c r="D6" s="14"/>
      <c r="E6" s="14"/>
      <c r="F6" s="120"/>
      <c r="G6" s="15"/>
      <c r="H6" s="15"/>
      <c r="I6" s="15"/>
      <c r="J6" s="16"/>
      <c r="K6" s="17"/>
    </row>
    <row r="7" spans="1:12" s="19" customFormat="1" ht="12" x14ac:dyDescent="0.2">
      <c r="A7" s="97" t="s">
        <v>38</v>
      </c>
      <c r="B7" s="98" t="s">
        <v>39</v>
      </c>
      <c r="C7" s="99" t="s">
        <v>40</v>
      </c>
      <c r="D7" s="100">
        <v>0</v>
      </c>
      <c r="E7" s="99" t="s">
        <v>41</v>
      </c>
      <c r="F7" s="121">
        <v>0</v>
      </c>
      <c r="G7" s="101">
        <f>D7*F7</f>
        <v>0</v>
      </c>
      <c r="H7" s="342">
        <v>0</v>
      </c>
      <c r="I7" s="102">
        <v>0</v>
      </c>
      <c r="J7" s="18">
        <f>((G7*I7)+(G7))*H7+((G7*I7)+(G7))</f>
        <v>0</v>
      </c>
      <c r="K7" s="111"/>
      <c r="L7" s="111"/>
    </row>
    <row r="8" spans="1:12" s="19" customFormat="1" ht="12" hidden="1" x14ac:dyDescent="0.2">
      <c r="A8" s="97"/>
      <c r="B8" s="98"/>
      <c r="C8" s="99"/>
      <c r="D8" s="100"/>
      <c r="E8" s="99"/>
      <c r="F8" s="121"/>
      <c r="G8" s="101"/>
      <c r="H8" s="102"/>
      <c r="I8" s="102"/>
      <c r="J8" s="18">
        <f t="shared" ref="J8:J16" si="0">((G8*I8)+(G8))*H8+((G8*I8)+(G8))</f>
        <v>0</v>
      </c>
      <c r="K8" s="111"/>
      <c r="L8" s="111"/>
    </row>
    <row r="9" spans="1:12" s="19" customFormat="1" ht="12" hidden="1" x14ac:dyDescent="0.2">
      <c r="A9" s="97"/>
      <c r="B9" s="98"/>
      <c r="C9" s="99"/>
      <c r="D9" s="100"/>
      <c r="E9" s="99"/>
      <c r="F9" s="121"/>
      <c r="G9" s="101"/>
      <c r="H9" s="102"/>
      <c r="I9" s="102"/>
      <c r="J9" s="18">
        <f t="shared" si="0"/>
        <v>0</v>
      </c>
      <c r="K9" s="111"/>
      <c r="L9" s="111"/>
    </row>
    <row r="10" spans="1:12" s="19" customFormat="1" ht="12" hidden="1" x14ac:dyDescent="0.2">
      <c r="A10" s="97"/>
      <c r="B10" s="98"/>
      <c r="C10" s="99"/>
      <c r="D10" s="100"/>
      <c r="E10" s="99"/>
      <c r="F10" s="121"/>
      <c r="G10" s="101"/>
      <c r="H10" s="102"/>
      <c r="I10" s="102"/>
      <c r="J10" s="18">
        <f t="shared" si="0"/>
        <v>0</v>
      </c>
      <c r="K10" s="111"/>
      <c r="L10" s="111"/>
    </row>
    <row r="11" spans="1:12" s="19" customFormat="1" ht="12" hidden="1" x14ac:dyDescent="0.2">
      <c r="A11" s="97"/>
      <c r="B11" s="98"/>
      <c r="C11" s="99"/>
      <c r="D11" s="100"/>
      <c r="E11" s="99"/>
      <c r="F11" s="121"/>
      <c r="G11" s="101"/>
      <c r="H11" s="102"/>
      <c r="I11" s="102"/>
      <c r="J11" s="18">
        <f t="shared" si="0"/>
        <v>0</v>
      </c>
      <c r="K11" s="111"/>
      <c r="L11" s="111"/>
    </row>
    <row r="12" spans="1:12" s="19" customFormat="1" ht="12" hidden="1" x14ac:dyDescent="0.2">
      <c r="A12" s="97"/>
      <c r="B12" s="98"/>
      <c r="C12" s="99"/>
      <c r="D12" s="100"/>
      <c r="E12" s="99"/>
      <c r="F12" s="121"/>
      <c r="G12" s="101"/>
      <c r="H12" s="102"/>
      <c r="I12" s="102"/>
      <c r="J12" s="18">
        <f t="shared" si="0"/>
        <v>0</v>
      </c>
      <c r="K12" s="111"/>
      <c r="L12" s="111"/>
    </row>
    <row r="13" spans="1:12" s="19" customFormat="1" ht="12" hidden="1" x14ac:dyDescent="0.2">
      <c r="A13" s="97"/>
      <c r="B13" s="98"/>
      <c r="C13" s="99"/>
      <c r="D13" s="100"/>
      <c r="E13" s="99"/>
      <c r="F13" s="121"/>
      <c r="G13" s="101"/>
      <c r="H13" s="102"/>
      <c r="I13" s="102"/>
      <c r="J13" s="18">
        <f t="shared" si="0"/>
        <v>0</v>
      </c>
      <c r="K13" s="111"/>
      <c r="L13" s="111"/>
    </row>
    <row r="14" spans="1:12" s="19" customFormat="1" ht="12" hidden="1" x14ac:dyDescent="0.2">
      <c r="A14" s="97"/>
      <c r="B14" s="98"/>
      <c r="C14" s="99"/>
      <c r="D14" s="100"/>
      <c r="E14" s="99"/>
      <c r="F14" s="121"/>
      <c r="G14" s="101"/>
      <c r="H14" s="102"/>
      <c r="I14" s="102"/>
      <c r="J14" s="18">
        <f t="shared" si="0"/>
        <v>0</v>
      </c>
      <c r="K14" s="111"/>
      <c r="L14" s="111"/>
    </row>
    <row r="15" spans="1:12" s="19" customFormat="1" ht="12" hidden="1" x14ac:dyDescent="0.2">
      <c r="A15" s="97"/>
      <c r="B15" s="98"/>
      <c r="C15" s="99"/>
      <c r="D15" s="100"/>
      <c r="E15" s="99"/>
      <c r="F15" s="121"/>
      <c r="G15" s="101"/>
      <c r="H15" s="102"/>
      <c r="I15" s="102"/>
      <c r="J15" s="18">
        <f t="shared" si="0"/>
        <v>0</v>
      </c>
      <c r="K15" s="111"/>
      <c r="L15" s="111"/>
    </row>
    <row r="16" spans="1:12" s="19" customFormat="1" ht="12" hidden="1" x14ac:dyDescent="0.2">
      <c r="A16" s="97"/>
      <c r="B16" s="98"/>
      <c r="C16" s="99"/>
      <c r="D16" s="100"/>
      <c r="E16" s="99"/>
      <c r="F16" s="121"/>
      <c r="G16" s="101"/>
      <c r="H16" s="102"/>
      <c r="I16" s="102"/>
      <c r="J16" s="18">
        <f t="shared" si="0"/>
        <v>0</v>
      </c>
      <c r="K16" s="111"/>
      <c r="L16" s="111"/>
    </row>
    <row r="17" spans="1:12" x14ac:dyDescent="0.2">
      <c r="A17" s="20"/>
      <c r="B17" s="21"/>
      <c r="C17" s="22"/>
      <c r="D17" s="22">
        <f>SUM(D7:D16)</f>
        <v>0</v>
      </c>
      <c r="E17" s="23"/>
      <c r="F17" s="122"/>
      <c r="G17" s="23"/>
      <c r="H17" s="24"/>
      <c r="I17" s="25" t="s">
        <v>9</v>
      </c>
      <c r="J17" s="26">
        <f>SUM(J7:J16)</f>
        <v>0</v>
      </c>
      <c r="K17" s="112"/>
      <c r="L17" s="112"/>
    </row>
    <row r="18" spans="1:12" x14ac:dyDescent="0.2">
      <c r="A18" s="20"/>
      <c r="B18" s="21"/>
      <c r="C18" s="22"/>
      <c r="D18" s="22"/>
      <c r="E18" s="23"/>
      <c r="F18" s="122"/>
      <c r="G18" s="23"/>
      <c r="H18" s="24"/>
      <c r="I18" s="138"/>
      <c r="J18" s="26"/>
      <c r="K18" s="112"/>
      <c r="L18" s="112"/>
    </row>
    <row r="19" spans="1:12" x14ac:dyDescent="0.2">
      <c r="A19" s="27" t="s">
        <v>10</v>
      </c>
      <c r="B19" s="28"/>
      <c r="C19" s="21"/>
      <c r="D19" s="139" t="s">
        <v>21</v>
      </c>
      <c r="E19" s="29"/>
      <c r="F19" s="139" t="s">
        <v>22</v>
      </c>
      <c r="G19" s="30"/>
      <c r="H19" s="30"/>
      <c r="I19" s="30"/>
      <c r="J19" s="31"/>
      <c r="K19" s="113"/>
      <c r="L19" s="113"/>
    </row>
    <row r="20" spans="1:12" x14ac:dyDescent="0.2">
      <c r="A20" s="97" t="s">
        <v>38</v>
      </c>
      <c r="B20" s="98" t="s">
        <v>39</v>
      </c>
      <c r="C20" s="99" t="s">
        <v>40</v>
      </c>
      <c r="D20" s="140">
        <v>0</v>
      </c>
      <c r="E20" s="99" t="s">
        <v>41</v>
      </c>
      <c r="F20" s="121">
        <v>0</v>
      </c>
      <c r="G20" s="101">
        <f>D20*F20</f>
        <v>0</v>
      </c>
      <c r="H20" s="102">
        <v>0</v>
      </c>
      <c r="I20" s="102">
        <v>0</v>
      </c>
      <c r="J20" s="18">
        <f>((G20*I20)+(G20))*H20+((G20*I20)+(G20))</f>
        <v>0</v>
      </c>
      <c r="K20" s="111"/>
      <c r="L20" s="111"/>
    </row>
    <row r="21" spans="1:12" x14ac:dyDescent="0.2">
      <c r="A21" s="97" t="s">
        <v>38</v>
      </c>
      <c r="B21" s="98" t="s">
        <v>39</v>
      </c>
      <c r="C21" s="99" t="s">
        <v>40</v>
      </c>
      <c r="D21" s="140">
        <v>0</v>
      </c>
      <c r="E21" s="99" t="s">
        <v>41</v>
      </c>
      <c r="F21" s="121">
        <v>0</v>
      </c>
      <c r="G21" s="101">
        <f t="shared" ref="G21" si="1">D21*F21</f>
        <v>0</v>
      </c>
      <c r="H21" s="102">
        <v>0</v>
      </c>
      <c r="I21" s="102">
        <v>0</v>
      </c>
      <c r="J21" s="18">
        <f t="shared" ref="J21" si="2">((G21*I21)+(G21))*H21+((G21*I21)+(G21))</f>
        <v>0</v>
      </c>
      <c r="K21" s="111"/>
      <c r="L21" s="111"/>
    </row>
    <row r="22" spans="1:12" x14ac:dyDescent="0.2">
      <c r="A22" s="33"/>
      <c r="B22" s="103"/>
      <c r="C22" s="103"/>
      <c r="D22" s="103"/>
      <c r="E22" s="104"/>
      <c r="F22" s="123"/>
      <c r="G22" s="105"/>
      <c r="H22" s="105"/>
      <c r="I22" s="106" t="s">
        <v>18</v>
      </c>
      <c r="J22" s="107">
        <f>SUM(J20:J21)</f>
        <v>0</v>
      </c>
      <c r="K22" s="114"/>
      <c r="L22" s="114"/>
    </row>
    <row r="23" spans="1:12" x14ac:dyDescent="0.2">
      <c r="A23" s="34" t="s">
        <v>45</v>
      </c>
      <c r="B23" s="91" t="s">
        <v>33</v>
      </c>
      <c r="C23" s="91" t="s">
        <v>33</v>
      </c>
      <c r="D23" s="91"/>
      <c r="E23" s="91"/>
      <c r="F23" s="121"/>
      <c r="G23" s="101">
        <v>0</v>
      </c>
      <c r="H23" s="342">
        <v>0</v>
      </c>
      <c r="I23" s="102">
        <v>0</v>
      </c>
      <c r="J23" s="35">
        <f>(G23*I23+G23)*H23+(G23*I23+G23)</f>
        <v>0</v>
      </c>
      <c r="K23" s="115"/>
      <c r="L23" s="115"/>
    </row>
    <row r="24" spans="1:12" x14ac:dyDescent="0.2">
      <c r="A24" s="36"/>
      <c r="B24" s="37"/>
      <c r="C24" s="38"/>
      <c r="D24" s="37"/>
      <c r="E24" s="39"/>
      <c r="F24" s="124"/>
      <c r="G24" s="40"/>
      <c r="H24" s="108">
        <f>((G7+G7*I7)*H7)+((G8+G8*I8)*H8)+((G9+G9*I9)*H9)+((G10+G10*I10)*H10)+((G11+G11*I11)*H11)+((G12+G12*I12)*H12)+((G13+G13*I13)*H13)+((G14+G14*I14)*H14)+((G15+G15*I15)*H15)+((G16+G16*I16)*H16)</f>
        <v>0</v>
      </c>
      <c r="I24" s="40"/>
      <c r="J24" s="41"/>
      <c r="K24" s="116"/>
      <c r="L24" s="116"/>
    </row>
    <row r="25" spans="1:12" x14ac:dyDescent="0.2">
      <c r="A25" s="42" t="s">
        <v>12</v>
      </c>
      <c r="B25" s="43"/>
      <c r="C25" s="43"/>
      <c r="D25" s="43"/>
      <c r="E25" s="44"/>
      <c r="F25" s="125">
        <f>SUM(F7:F16)</f>
        <v>0</v>
      </c>
      <c r="G25" s="109">
        <f>SUM(G7:G16)+SUM(G20:G21)+G23</f>
        <v>0</v>
      </c>
      <c r="H25" s="109">
        <f>((G20*I20+G20)*H20)+((G21*I21+G21)*H21)+((G23*I23+G23)*H23)+((G7*I7)+G7)*H7</f>
        <v>0</v>
      </c>
      <c r="I25" s="109">
        <f>(G7*I7)+(G8*I8)+(G9*I9)+(G10*I10)+(G11*I11)+(G12*I12)+(G13*I13)+(G14*I14)+(G15*I15)+(G16*I16)+(G20*I20)+(G21*I21)+(G23*I23)</f>
        <v>0</v>
      </c>
      <c r="J25" s="110">
        <f>J17+J22+J23</f>
        <v>0</v>
      </c>
      <c r="K25" s="117"/>
      <c r="L25" s="117"/>
    </row>
    <row r="26" spans="1:12" x14ac:dyDescent="0.2">
      <c r="A26" s="33"/>
      <c r="B26" s="24"/>
      <c r="C26" s="24"/>
      <c r="D26" s="24"/>
      <c r="E26" s="24"/>
      <c r="F26" s="126"/>
      <c r="G26" s="24"/>
      <c r="H26" s="24"/>
      <c r="I26" s="24"/>
      <c r="J26" s="45"/>
    </row>
    <row r="27" spans="1:12" ht="16.5" customHeight="1" x14ac:dyDescent="0.2">
      <c r="A27" s="46" t="s">
        <v>13</v>
      </c>
      <c r="B27" s="47"/>
      <c r="C27" s="47"/>
      <c r="D27" s="47"/>
      <c r="E27" s="47"/>
      <c r="F27" s="127"/>
      <c r="G27" s="47"/>
      <c r="H27" s="47"/>
      <c r="I27" s="47"/>
      <c r="J27" s="48"/>
    </row>
    <row r="28" spans="1:12" x14ac:dyDescent="0.2">
      <c r="A28" s="92" t="s">
        <v>61</v>
      </c>
      <c r="B28" s="93"/>
      <c r="C28" s="93"/>
      <c r="D28" s="94"/>
      <c r="E28" s="94"/>
      <c r="F28" s="128"/>
      <c r="G28" s="95"/>
      <c r="H28" s="95"/>
      <c r="I28" s="95"/>
      <c r="J28" s="96">
        <v>0</v>
      </c>
    </row>
    <row r="29" spans="1:12" x14ac:dyDescent="0.2">
      <c r="A29" s="92" t="s">
        <v>48</v>
      </c>
      <c r="B29" s="93"/>
      <c r="C29" s="93"/>
      <c r="D29" s="94"/>
      <c r="E29" s="94"/>
      <c r="F29" s="128"/>
      <c r="G29" s="95"/>
      <c r="H29" s="95"/>
      <c r="I29" s="95"/>
      <c r="J29" s="96">
        <v>0</v>
      </c>
    </row>
    <row r="30" spans="1:12" x14ac:dyDescent="0.2">
      <c r="A30" s="92" t="s">
        <v>49</v>
      </c>
      <c r="B30" s="93"/>
      <c r="C30" s="93"/>
      <c r="D30" s="94"/>
      <c r="E30" s="94"/>
      <c r="F30" s="128"/>
      <c r="G30" s="95"/>
      <c r="H30" s="95"/>
      <c r="I30" s="95"/>
      <c r="J30" s="96">
        <v>0</v>
      </c>
    </row>
    <row r="31" spans="1:12" x14ac:dyDescent="0.2">
      <c r="A31" s="92" t="s">
        <v>50</v>
      </c>
      <c r="B31" s="93"/>
      <c r="C31" s="93"/>
      <c r="D31" s="94"/>
      <c r="E31" s="94"/>
      <c r="F31" s="128"/>
      <c r="G31" s="95"/>
      <c r="H31" s="95"/>
      <c r="I31" s="95"/>
      <c r="J31" s="96">
        <v>0</v>
      </c>
    </row>
    <row r="32" spans="1:12" x14ac:dyDescent="0.2">
      <c r="A32" s="92" t="s">
        <v>51</v>
      </c>
      <c r="B32" s="93"/>
      <c r="C32" s="93"/>
      <c r="D32" s="94"/>
      <c r="E32" s="94"/>
      <c r="F32" s="128"/>
      <c r="G32" s="95"/>
      <c r="H32" s="95"/>
      <c r="I32" s="95"/>
      <c r="J32" s="96">
        <f>SUM(J33:J36)</f>
        <v>0</v>
      </c>
    </row>
    <row r="33" spans="1:16" x14ac:dyDescent="0.2">
      <c r="A33" s="141" t="s">
        <v>23</v>
      </c>
      <c r="B33" s="93"/>
      <c r="C33" s="93"/>
      <c r="D33" s="94"/>
      <c r="E33" s="94"/>
      <c r="F33" s="128"/>
      <c r="G33" s="95"/>
      <c r="H33" s="95"/>
      <c r="I33" s="95"/>
      <c r="J33" s="142">
        <v>0</v>
      </c>
    </row>
    <row r="34" spans="1:16" x14ac:dyDescent="0.2">
      <c r="A34" s="141" t="s">
        <v>24</v>
      </c>
      <c r="B34" s="93"/>
      <c r="C34" s="93"/>
      <c r="D34" s="94"/>
      <c r="E34" s="94"/>
      <c r="F34" s="128"/>
      <c r="G34" s="95"/>
      <c r="H34" s="95"/>
      <c r="I34" s="95"/>
      <c r="J34" s="142">
        <v>0</v>
      </c>
    </row>
    <row r="35" spans="1:16" x14ac:dyDescent="0.2">
      <c r="A35" s="141" t="s">
        <v>25</v>
      </c>
      <c r="B35" s="93"/>
      <c r="C35" s="93"/>
      <c r="D35" s="94"/>
      <c r="E35" s="94"/>
      <c r="F35" s="128"/>
      <c r="G35" s="95"/>
      <c r="H35" s="95"/>
      <c r="I35" s="95"/>
      <c r="J35" s="142">
        <v>0</v>
      </c>
    </row>
    <row r="36" spans="1:16" x14ac:dyDescent="0.2">
      <c r="A36" s="141" t="s">
        <v>26</v>
      </c>
      <c r="B36" s="93"/>
      <c r="C36" s="93"/>
      <c r="D36" s="94"/>
      <c r="E36" s="94"/>
      <c r="F36" s="128"/>
      <c r="G36" s="95"/>
      <c r="H36" s="95"/>
      <c r="I36" s="95"/>
      <c r="J36" s="142">
        <v>0</v>
      </c>
    </row>
    <row r="37" spans="1:16" x14ac:dyDescent="0.2">
      <c r="A37" s="92" t="s">
        <v>52</v>
      </c>
      <c r="B37" s="93"/>
      <c r="C37" s="93"/>
      <c r="D37" s="94"/>
      <c r="E37" s="94"/>
      <c r="F37" s="128"/>
      <c r="G37" s="95"/>
      <c r="H37" s="95"/>
      <c r="I37" s="95"/>
      <c r="J37" s="96">
        <v>0</v>
      </c>
    </row>
    <row r="38" spans="1:16" x14ac:dyDescent="0.2">
      <c r="A38" s="92" t="s">
        <v>53</v>
      </c>
      <c r="B38" s="93"/>
      <c r="C38" s="93"/>
      <c r="D38" s="94"/>
      <c r="E38" s="94"/>
      <c r="F38" s="128"/>
      <c r="G38" s="95"/>
      <c r="H38" s="95"/>
      <c r="I38" s="95"/>
      <c r="J38" s="96">
        <v>0</v>
      </c>
    </row>
    <row r="39" spans="1:16" x14ac:dyDescent="0.2">
      <c r="A39" s="92" t="s">
        <v>54</v>
      </c>
      <c r="B39" s="93"/>
      <c r="C39" s="93"/>
      <c r="D39" s="94"/>
      <c r="E39" s="94"/>
      <c r="F39" s="128"/>
      <c r="G39" s="95"/>
      <c r="H39" s="95"/>
      <c r="I39" s="95"/>
      <c r="J39" s="96">
        <v>0</v>
      </c>
    </row>
    <row r="40" spans="1:16" x14ac:dyDescent="0.2">
      <c r="A40" s="92" t="s">
        <v>55</v>
      </c>
      <c r="B40" s="93"/>
      <c r="C40" s="93"/>
      <c r="D40" s="94"/>
      <c r="E40" s="94"/>
      <c r="F40" s="128"/>
      <c r="G40" s="95"/>
      <c r="H40" s="95"/>
      <c r="I40" s="95"/>
      <c r="J40" s="96">
        <v>0</v>
      </c>
    </row>
    <row r="41" spans="1:16" x14ac:dyDescent="0.2">
      <c r="A41" s="92" t="s">
        <v>62</v>
      </c>
      <c r="B41" s="93"/>
      <c r="C41" s="93"/>
      <c r="D41" s="94"/>
      <c r="E41" s="94"/>
      <c r="F41" s="128"/>
      <c r="G41" s="95"/>
      <c r="H41" s="95"/>
      <c r="I41" s="95"/>
      <c r="J41" s="96">
        <v>0</v>
      </c>
    </row>
    <row r="42" spans="1:16" x14ac:dyDescent="0.2">
      <c r="A42" s="92" t="s">
        <v>57</v>
      </c>
      <c r="B42" s="93"/>
      <c r="C42" s="93"/>
      <c r="D42" s="94"/>
      <c r="E42" s="94"/>
      <c r="F42" s="128"/>
      <c r="G42" s="95"/>
      <c r="H42" s="95"/>
      <c r="I42" s="95"/>
      <c r="J42" s="96">
        <v>0</v>
      </c>
    </row>
    <row r="43" spans="1:16" x14ac:dyDescent="0.2">
      <c r="A43" s="92" t="s">
        <v>63</v>
      </c>
      <c r="B43" s="93"/>
      <c r="C43" s="93"/>
      <c r="D43" s="94"/>
      <c r="E43" s="94"/>
      <c r="F43" s="128"/>
      <c r="G43" s="95"/>
      <c r="H43" s="95"/>
      <c r="I43" s="95"/>
      <c r="J43" s="96">
        <v>0</v>
      </c>
    </row>
    <row r="44" spans="1:16" x14ac:dyDescent="0.2">
      <c r="A44" s="92" t="s">
        <v>59</v>
      </c>
      <c r="B44" s="93"/>
      <c r="C44" s="93"/>
      <c r="D44" s="94"/>
      <c r="E44" s="94"/>
      <c r="F44" s="128"/>
      <c r="G44" s="95"/>
      <c r="H44" s="95"/>
      <c r="I44" s="95"/>
      <c r="J44" s="96">
        <v>0</v>
      </c>
    </row>
    <row r="45" spans="1:16" x14ac:dyDescent="0.2">
      <c r="A45" s="92" t="s">
        <v>60</v>
      </c>
      <c r="B45" s="93"/>
      <c r="C45" s="93"/>
      <c r="D45" s="94"/>
      <c r="E45" s="94"/>
      <c r="F45" s="128"/>
      <c r="G45" s="95"/>
      <c r="H45" s="95"/>
      <c r="I45" s="95"/>
      <c r="J45" s="96">
        <v>0</v>
      </c>
    </row>
    <row r="46" spans="1:16" ht="15" x14ac:dyDescent="0.25">
      <c r="A46" s="49" t="s">
        <v>14</v>
      </c>
      <c r="B46" s="50"/>
      <c r="C46" s="50"/>
      <c r="D46" s="50"/>
      <c r="E46" s="51"/>
      <c r="F46" s="129"/>
      <c r="G46" s="51"/>
      <c r="H46" s="51"/>
      <c r="I46" s="51"/>
      <c r="J46" s="52">
        <f>SUM(J28:J45)</f>
        <v>0</v>
      </c>
      <c r="K46" s="17"/>
      <c r="L46" s="17"/>
      <c r="M46" s="17"/>
      <c r="N46" s="17"/>
      <c r="O46" s="17"/>
      <c r="P46" s="17"/>
    </row>
    <row r="47" spans="1:16" ht="15" x14ac:dyDescent="0.25">
      <c r="A47" s="53"/>
      <c r="B47" s="54"/>
      <c r="C47" s="54"/>
      <c r="D47" s="54"/>
      <c r="E47" s="55"/>
      <c r="F47" s="130"/>
      <c r="G47" s="55"/>
      <c r="H47" s="55"/>
      <c r="I47" s="55"/>
      <c r="J47" s="56"/>
      <c r="K47" s="17"/>
      <c r="L47" s="17"/>
      <c r="M47" s="17"/>
      <c r="N47" s="17"/>
      <c r="O47" s="17"/>
      <c r="P47" s="17"/>
    </row>
    <row r="48" spans="1:16" ht="15" x14ac:dyDescent="0.25">
      <c r="A48" s="57" t="s">
        <v>15</v>
      </c>
      <c r="B48" s="58"/>
      <c r="C48" s="58"/>
      <c r="D48" s="58"/>
      <c r="E48" s="59"/>
      <c r="F48" s="131"/>
      <c r="G48" s="59"/>
      <c r="H48" s="59"/>
      <c r="I48" s="59"/>
      <c r="J48" s="60">
        <f>J25+J46</f>
        <v>0</v>
      </c>
      <c r="K48" s="17"/>
      <c r="L48" s="17"/>
      <c r="M48" s="17"/>
      <c r="N48" s="17"/>
      <c r="O48" s="17"/>
      <c r="P48" s="17"/>
    </row>
    <row r="49" spans="1:16" ht="15" x14ac:dyDescent="0.25">
      <c r="A49" s="61"/>
      <c r="B49" s="62"/>
      <c r="C49" s="62"/>
      <c r="D49" s="62"/>
      <c r="E49" s="32"/>
      <c r="F49" s="118"/>
      <c r="G49" s="32"/>
      <c r="H49" s="32"/>
      <c r="I49" s="32"/>
      <c r="J49" s="63"/>
      <c r="K49" s="17"/>
      <c r="L49" s="17"/>
      <c r="M49" s="17"/>
      <c r="N49" s="17"/>
      <c r="O49" s="17"/>
      <c r="P49" s="17"/>
    </row>
    <row r="50" spans="1:16" ht="15" x14ac:dyDescent="0.25">
      <c r="A50" s="64" t="s">
        <v>16</v>
      </c>
      <c r="B50" s="65"/>
      <c r="C50" s="65"/>
      <c r="D50" s="65"/>
      <c r="E50" s="66"/>
      <c r="F50" s="132"/>
      <c r="G50" s="67"/>
      <c r="H50" s="67"/>
      <c r="I50" s="67">
        <v>0.27160000000000001</v>
      </c>
      <c r="J50" s="68">
        <f>(J48-J31-J32-J41-J42)*I50</f>
        <v>0</v>
      </c>
      <c r="K50" s="17"/>
      <c r="L50" s="69"/>
      <c r="M50" s="17"/>
      <c r="N50" s="17"/>
      <c r="O50" s="17"/>
      <c r="P50" s="17"/>
    </row>
    <row r="51" spans="1:16" s="19" customFormat="1" ht="15" x14ac:dyDescent="0.25">
      <c r="A51" s="70" t="s">
        <v>70</v>
      </c>
      <c r="B51" s="71"/>
      <c r="C51" s="71"/>
      <c r="D51" s="71"/>
      <c r="E51" s="72"/>
      <c r="F51" s="133"/>
      <c r="G51" s="73"/>
      <c r="H51" s="74"/>
      <c r="I51" s="75"/>
      <c r="J51" s="76"/>
      <c r="K51" s="17"/>
      <c r="L51" s="17"/>
      <c r="M51" s="17"/>
      <c r="N51" s="17"/>
      <c r="O51" s="17"/>
      <c r="P51" s="17"/>
    </row>
    <row r="52" spans="1:16" ht="15" x14ac:dyDescent="0.25">
      <c r="A52" s="257" t="s">
        <v>28</v>
      </c>
      <c r="B52" s="258"/>
      <c r="C52" s="258"/>
      <c r="D52" s="259"/>
      <c r="E52" s="259"/>
      <c r="F52" s="259"/>
      <c r="G52" s="259"/>
      <c r="H52" s="259"/>
      <c r="I52" s="259"/>
      <c r="J52" s="278">
        <f>SUM(J48:J50)</f>
        <v>0</v>
      </c>
      <c r="K52" s="17"/>
      <c r="L52" s="17"/>
      <c r="M52" s="17"/>
      <c r="N52" s="17"/>
      <c r="O52" s="17"/>
      <c r="P52" s="17"/>
    </row>
    <row r="53" spans="1:16" ht="15" x14ac:dyDescent="0.25">
      <c r="A53" s="82" t="s">
        <v>79</v>
      </c>
      <c r="B53" s="83"/>
      <c r="C53" s="83"/>
      <c r="D53" s="83"/>
      <c r="E53" s="84"/>
      <c r="F53" s="135"/>
      <c r="G53" s="84"/>
      <c r="H53" s="84"/>
      <c r="I53" s="84"/>
      <c r="J53" s="85">
        <f>J52*100%</f>
        <v>0</v>
      </c>
      <c r="K53" s="17"/>
      <c r="L53" s="17"/>
      <c r="M53" s="17"/>
      <c r="N53" s="17"/>
      <c r="O53" s="17"/>
      <c r="P53" s="17"/>
    </row>
    <row r="54" spans="1:16" s="19" customFormat="1" ht="15.75" thickBot="1" x14ac:dyDescent="0.3">
      <c r="A54" s="86" t="s">
        <v>80</v>
      </c>
      <c r="B54" s="87"/>
      <c r="C54" s="87"/>
      <c r="D54" s="87"/>
      <c r="E54" s="88"/>
      <c r="F54" s="136"/>
      <c r="G54" s="88"/>
      <c r="H54" s="88"/>
      <c r="I54" s="88"/>
      <c r="J54" s="89">
        <f>J52*35%/65%</f>
        <v>0</v>
      </c>
      <c r="K54" s="17"/>
      <c r="L54" s="17"/>
      <c r="M54" s="17"/>
      <c r="N54" s="17"/>
      <c r="O54" s="17"/>
      <c r="P54" s="17"/>
    </row>
    <row r="55" spans="1:16" ht="15" x14ac:dyDescent="0.25">
      <c r="A55" s="77" t="s">
        <v>17</v>
      </c>
      <c r="B55" s="78"/>
      <c r="C55" s="78"/>
      <c r="D55" s="78"/>
      <c r="E55" s="79"/>
      <c r="F55" s="134"/>
      <c r="G55" s="79"/>
      <c r="H55" s="79"/>
      <c r="I55" s="80"/>
      <c r="J55" s="81">
        <f>SUM(J53:J54)</f>
        <v>0</v>
      </c>
    </row>
  </sheetData>
  <mergeCells count="3">
    <mergeCell ref="A1:J1"/>
    <mergeCell ref="A2:J2"/>
    <mergeCell ref="A3:J3"/>
  </mergeCells>
  <printOptions horizontalCentered="1"/>
  <pageMargins left="0.5" right="0.5" top="0.75" bottom="1" header="0.5" footer="0.5"/>
  <pageSetup scale="7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P55"/>
  <sheetViews>
    <sheetView tabSelected="1" view="pageLayout" zoomScaleNormal="100" workbookViewId="0">
      <selection activeCell="H66" sqref="H66"/>
    </sheetView>
  </sheetViews>
  <sheetFormatPr defaultColWidth="9.140625" defaultRowHeight="14.25" x14ac:dyDescent="0.2"/>
  <cols>
    <col min="1" max="1" width="24" style="1" customWidth="1"/>
    <col min="2" max="2" width="16" style="1" customWidth="1"/>
    <col min="3" max="3" width="8.28515625" style="1" customWidth="1"/>
    <col min="4" max="4" width="5.28515625" style="1" customWidth="1"/>
    <col min="5" max="5" width="14.5703125" style="1" bestFit="1" customWidth="1"/>
    <col min="6" max="6" width="10" style="137" customWidth="1"/>
    <col min="7" max="7" width="10" style="90" customWidth="1"/>
    <col min="8" max="8" width="11" style="90" customWidth="1"/>
    <col min="9" max="9" width="10.85546875" style="90" customWidth="1"/>
    <col min="10" max="10" width="12.42578125" style="1" bestFit="1" customWidth="1"/>
    <col min="11" max="16384" width="9.140625" style="1"/>
  </cols>
  <sheetData>
    <row r="1" spans="1:12" ht="15" x14ac:dyDescent="0.2">
      <c r="A1" s="349" t="str">
        <f>'2021-22'!A1</f>
        <v>NON-TRADITIONAL SECTION 6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2" ht="15.75" x14ac:dyDescent="0.25">
      <c r="A2" s="359" t="str">
        <f>'2021-22'!A2</f>
        <v>PROJECT TITLE (If different from Grant Title)</v>
      </c>
      <c r="B2" s="360"/>
      <c r="C2" s="360"/>
      <c r="D2" s="360"/>
      <c r="E2" s="360"/>
      <c r="F2" s="360"/>
      <c r="G2" s="360"/>
      <c r="H2" s="360"/>
      <c r="I2" s="360"/>
      <c r="J2" s="361"/>
      <c r="K2" s="2"/>
    </row>
    <row r="3" spans="1:12" ht="16.5" thickBot="1" x14ac:dyDescent="0.3">
      <c r="A3" s="355" t="str">
        <f>'2021-22'!A3</f>
        <v>REPORTING STRUCTURE/PROJECT ID</v>
      </c>
      <c r="B3" s="356"/>
      <c r="C3" s="356"/>
      <c r="D3" s="356"/>
      <c r="E3" s="356"/>
      <c r="F3" s="356"/>
      <c r="G3" s="356"/>
      <c r="H3" s="356"/>
      <c r="I3" s="356"/>
      <c r="J3" s="357"/>
      <c r="K3" s="2"/>
    </row>
    <row r="4" spans="1:12" ht="15" x14ac:dyDescent="0.25">
      <c r="A4" s="3"/>
      <c r="B4" s="4"/>
      <c r="C4" s="4"/>
      <c r="D4" s="4"/>
      <c r="E4" s="5"/>
      <c r="F4" s="118"/>
      <c r="G4" s="5"/>
      <c r="H4" s="5"/>
      <c r="I4" s="5"/>
      <c r="J4" s="343" t="s">
        <v>71</v>
      </c>
      <c r="K4" s="6"/>
    </row>
    <row r="5" spans="1:12" s="11" customFormat="1" ht="25.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119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5" x14ac:dyDescent="0.25">
      <c r="A6" s="12" t="s">
        <v>8</v>
      </c>
      <c r="B6" s="13"/>
      <c r="C6" s="14"/>
      <c r="D6" s="14"/>
      <c r="E6" s="14"/>
      <c r="F6" s="120"/>
      <c r="G6" s="15"/>
      <c r="H6" s="15"/>
      <c r="I6" s="15"/>
      <c r="J6" s="16"/>
      <c r="K6" s="17"/>
    </row>
    <row r="7" spans="1:12" s="19" customFormat="1" ht="12" x14ac:dyDescent="0.2">
      <c r="A7" s="97" t="s">
        <v>38</v>
      </c>
      <c r="B7" s="98" t="s">
        <v>39</v>
      </c>
      <c r="C7" s="99" t="s">
        <v>40</v>
      </c>
      <c r="D7" s="100">
        <v>0</v>
      </c>
      <c r="E7" s="99" t="s">
        <v>41</v>
      </c>
      <c r="F7" s="121">
        <v>0</v>
      </c>
      <c r="G7" s="101">
        <f>F7*D7</f>
        <v>0</v>
      </c>
      <c r="H7" s="342">
        <v>0</v>
      </c>
      <c r="I7" s="102">
        <v>0</v>
      </c>
      <c r="J7" s="18">
        <f>((G7*I7)+(G7))*H7+((G7*I7)+(G7))</f>
        <v>0</v>
      </c>
      <c r="K7" s="111"/>
      <c r="L7" s="111"/>
    </row>
    <row r="8" spans="1:12" s="19" customFormat="1" ht="12" hidden="1" x14ac:dyDescent="0.2">
      <c r="A8" s="97"/>
      <c r="B8" s="98"/>
      <c r="C8" s="99"/>
      <c r="D8" s="100"/>
      <c r="E8" s="99"/>
      <c r="F8" s="121"/>
      <c r="G8" s="101"/>
      <c r="H8" s="102"/>
      <c r="I8" s="102"/>
      <c r="J8" s="18">
        <f t="shared" ref="J8:J16" si="0">((G8*I8)+(G8))*H8+((G8*I8)+(G8))</f>
        <v>0</v>
      </c>
      <c r="K8" s="111"/>
      <c r="L8" s="111"/>
    </row>
    <row r="9" spans="1:12" s="19" customFormat="1" ht="12" hidden="1" x14ac:dyDescent="0.2">
      <c r="A9" s="97"/>
      <c r="B9" s="98"/>
      <c r="C9" s="99"/>
      <c r="D9" s="100"/>
      <c r="E9" s="99"/>
      <c r="F9" s="121"/>
      <c r="G9" s="101"/>
      <c r="H9" s="102"/>
      <c r="I9" s="102"/>
      <c r="J9" s="18">
        <f t="shared" si="0"/>
        <v>0</v>
      </c>
      <c r="K9" s="111"/>
      <c r="L9" s="111"/>
    </row>
    <row r="10" spans="1:12" s="19" customFormat="1" ht="12" hidden="1" x14ac:dyDescent="0.2">
      <c r="A10" s="97"/>
      <c r="B10" s="98"/>
      <c r="C10" s="99"/>
      <c r="D10" s="100"/>
      <c r="E10" s="99"/>
      <c r="F10" s="121"/>
      <c r="G10" s="101"/>
      <c r="H10" s="102"/>
      <c r="I10" s="102"/>
      <c r="J10" s="18">
        <f t="shared" si="0"/>
        <v>0</v>
      </c>
      <c r="K10" s="111"/>
      <c r="L10" s="111"/>
    </row>
    <row r="11" spans="1:12" s="19" customFormat="1" ht="12" hidden="1" x14ac:dyDescent="0.2">
      <c r="A11" s="97"/>
      <c r="B11" s="98"/>
      <c r="C11" s="99"/>
      <c r="D11" s="100"/>
      <c r="E11" s="99"/>
      <c r="F11" s="121"/>
      <c r="G11" s="101"/>
      <c r="H11" s="102"/>
      <c r="I11" s="102"/>
      <c r="J11" s="18">
        <f t="shared" si="0"/>
        <v>0</v>
      </c>
      <c r="K11" s="111"/>
      <c r="L11" s="111"/>
    </row>
    <row r="12" spans="1:12" s="19" customFormat="1" ht="12" hidden="1" x14ac:dyDescent="0.2">
      <c r="A12" s="97"/>
      <c r="B12" s="98"/>
      <c r="C12" s="99"/>
      <c r="D12" s="100"/>
      <c r="E12" s="99"/>
      <c r="F12" s="121"/>
      <c r="G12" s="101"/>
      <c r="H12" s="102"/>
      <c r="I12" s="102"/>
      <c r="J12" s="18">
        <f t="shared" si="0"/>
        <v>0</v>
      </c>
      <c r="K12" s="111"/>
      <c r="L12" s="111"/>
    </row>
    <row r="13" spans="1:12" s="19" customFormat="1" ht="12" hidden="1" x14ac:dyDescent="0.2">
      <c r="A13" s="97"/>
      <c r="B13" s="98"/>
      <c r="C13" s="99"/>
      <c r="D13" s="100"/>
      <c r="E13" s="99"/>
      <c r="F13" s="121"/>
      <c r="G13" s="101"/>
      <c r="H13" s="102"/>
      <c r="I13" s="102"/>
      <c r="J13" s="18">
        <f t="shared" si="0"/>
        <v>0</v>
      </c>
      <c r="K13" s="111"/>
      <c r="L13" s="111"/>
    </row>
    <row r="14" spans="1:12" s="19" customFormat="1" ht="12" hidden="1" x14ac:dyDescent="0.2">
      <c r="A14" s="97"/>
      <c r="B14" s="98"/>
      <c r="C14" s="99"/>
      <c r="D14" s="100"/>
      <c r="E14" s="99"/>
      <c r="F14" s="121"/>
      <c r="G14" s="101"/>
      <c r="H14" s="102"/>
      <c r="I14" s="102"/>
      <c r="J14" s="18">
        <f t="shared" si="0"/>
        <v>0</v>
      </c>
      <c r="K14" s="111"/>
      <c r="L14" s="111"/>
    </row>
    <row r="15" spans="1:12" s="19" customFormat="1" ht="12" hidden="1" x14ac:dyDescent="0.2">
      <c r="A15" s="97"/>
      <c r="B15" s="98"/>
      <c r="C15" s="99"/>
      <c r="D15" s="100"/>
      <c r="E15" s="99"/>
      <c r="F15" s="121"/>
      <c r="G15" s="101"/>
      <c r="H15" s="102"/>
      <c r="I15" s="102"/>
      <c r="J15" s="18">
        <f t="shared" si="0"/>
        <v>0</v>
      </c>
      <c r="K15" s="111"/>
      <c r="L15" s="111"/>
    </row>
    <row r="16" spans="1:12" s="19" customFormat="1" ht="12" hidden="1" x14ac:dyDescent="0.2">
      <c r="A16" s="97"/>
      <c r="B16" s="98"/>
      <c r="C16" s="99"/>
      <c r="D16" s="100"/>
      <c r="E16" s="99"/>
      <c r="F16" s="121"/>
      <c r="G16" s="101"/>
      <c r="H16" s="102"/>
      <c r="I16" s="102"/>
      <c r="J16" s="18">
        <f t="shared" si="0"/>
        <v>0</v>
      </c>
      <c r="K16" s="111"/>
      <c r="L16" s="111"/>
    </row>
    <row r="17" spans="1:12" x14ac:dyDescent="0.2">
      <c r="A17" s="20"/>
      <c r="B17" s="21"/>
      <c r="C17" s="22"/>
      <c r="D17" s="22">
        <v>0</v>
      </c>
      <c r="E17" s="23"/>
      <c r="F17" s="122"/>
      <c r="G17" s="23"/>
      <c r="H17" s="24"/>
      <c r="I17" s="25" t="s">
        <v>9</v>
      </c>
      <c r="J17" s="26">
        <f>SUM(J7:J16)</f>
        <v>0</v>
      </c>
      <c r="K17" s="112"/>
      <c r="L17" s="112"/>
    </row>
    <row r="18" spans="1:12" x14ac:dyDescent="0.2">
      <c r="A18" s="20"/>
      <c r="B18" s="21"/>
      <c r="C18" s="22"/>
      <c r="D18" s="22"/>
      <c r="E18" s="23"/>
      <c r="F18" s="122"/>
      <c r="G18" s="23"/>
      <c r="H18" s="24"/>
      <c r="I18" s="138"/>
      <c r="J18" s="26"/>
      <c r="K18" s="112"/>
      <c r="L18" s="112"/>
    </row>
    <row r="19" spans="1:12" x14ac:dyDescent="0.2">
      <c r="A19" s="27" t="s">
        <v>10</v>
      </c>
      <c r="B19" s="28"/>
      <c r="C19" s="21"/>
      <c r="D19" s="139" t="s">
        <v>21</v>
      </c>
      <c r="E19" s="29"/>
      <c r="F19" s="139" t="s">
        <v>22</v>
      </c>
      <c r="G19" s="30"/>
      <c r="H19" s="30"/>
      <c r="I19" s="30"/>
      <c r="J19" s="31"/>
      <c r="K19" s="113"/>
      <c r="L19" s="113"/>
    </row>
    <row r="20" spans="1:12" x14ac:dyDescent="0.2">
      <c r="A20" s="97" t="s">
        <v>38</v>
      </c>
      <c r="B20" s="98" t="s">
        <v>39</v>
      </c>
      <c r="C20" s="99" t="s">
        <v>40</v>
      </c>
      <c r="D20" s="140">
        <v>0</v>
      </c>
      <c r="E20" s="99" t="s">
        <v>41</v>
      </c>
      <c r="F20" s="121">
        <v>0</v>
      </c>
      <c r="G20" s="101">
        <v>0</v>
      </c>
      <c r="H20" s="102">
        <v>0</v>
      </c>
      <c r="I20" s="102">
        <v>0</v>
      </c>
      <c r="J20" s="18">
        <f>((G20*I20)+(G20))*H20+((G20*I20)+(G20))</f>
        <v>0</v>
      </c>
      <c r="K20" s="111"/>
      <c r="L20" s="111"/>
    </row>
    <row r="21" spans="1:12" x14ac:dyDescent="0.2">
      <c r="A21" s="97" t="s">
        <v>38</v>
      </c>
      <c r="B21" s="98" t="s">
        <v>39</v>
      </c>
      <c r="C21" s="99" t="s">
        <v>40</v>
      </c>
      <c r="D21" s="140">
        <v>0</v>
      </c>
      <c r="E21" s="99" t="s">
        <v>41</v>
      </c>
      <c r="F21" s="121">
        <v>0</v>
      </c>
      <c r="G21" s="101">
        <v>0</v>
      </c>
      <c r="H21" s="102">
        <v>0</v>
      </c>
      <c r="I21" s="102">
        <v>0</v>
      </c>
      <c r="J21" s="18">
        <f t="shared" ref="J21" si="1">((G21*I21)+(G21))*H21+((G21*I21)+(G21))</f>
        <v>0</v>
      </c>
      <c r="K21" s="111"/>
      <c r="L21" s="111"/>
    </row>
    <row r="22" spans="1:12" x14ac:dyDescent="0.2">
      <c r="A22" s="33"/>
      <c r="B22" s="103"/>
      <c r="C22" s="103"/>
      <c r="D22" s="103"/>
      <c r="E22" s="104"/>
      <c r="F22" s="123"/>
      <c r="G22" s="105"/>
      <c r="H22" s="105"/>
      <c r="I22" s="106" t="s">
        <v>18</v>
      </c>
      <c r="J22" s="107">
        <f>SUM(J20:J21)</f>
        <v>0</v>
      </c>
      <c r="K22" s="114"/>
      <c r="L22" s="114"/>
    </row>
    <row r="23" spans="1:12" x14ac:dyDescent="0.2">
      <c r="A23" s="34" t="s">
        <v>45</v>
      </c>
      <c r="B23" s="91" t="s">
        <v>33</v>
      </c>
      <c r="C23" s="91" t="s">
        <v>33</v>
      </c>
      <c r="D23" s="91"/>
      <c r="E23" s="91"/>
      <c r="F23" s="121"/>
      <c r="G23" s="101">
        <v>0</v>
      </c>
      <c r="H23" s="342">
        <v>0</v>
      </c>
      <c r="I23" s="102">
        <v>0</v>
      </c>
      <c r="J23" s="35">
        <f>(G23*I23+G23)*H23+(G23*I23+G23)</f>
        <v>0</v>
      </c>
      <c r="K23" s="115"/>
      <c r="L23" s="115"/>
    </row>
    <row r="24" spans="1:12" x14ac:dyDescent="0.2">
      <c r="A24" s="36"/>
      <c r="B24" s="37"/>
      <c r="C24" s="38"/>
      <c r="D24" s="37"/>
      <c r="E24" s="39"/>
      <c r="F24" s="124"/>
      <c r="G24" s="40"/>
      <c r="H24" s="108">
        <f>((G7+G7*I7)*H7)+((G8+G8*I8)*H8)+((G9+G9*I9)*H9)+((G10+G10*I10)*H10)+((G11+G11*I11)*H11)+((G12+G12*I12)*H12)+((G13+G13*I13)*H13)+((G14+G14*I14)*H14)+((G15+G15*I15)*H15)+((G16+G16*I16)*H16)</f>
        <v>0</v>
      </c>
      <c r="I24" s="40"/>
      <c r="J24" s="41"/>
      <c r="K24" s="116"/>
      <c r="L24" s="116"/>
    </row>
    <row r="25" spans="1:12" x14ac:dyDescent="0.2">
      <c r="A25" s="42" t="s">
        <v>12</v>
      </c>
      <c r="B25" s="43"/>
      <c r="C25" s="43"/>
      <c r="D25" s="43"/>
      <c r="E25" s="44"/>
      <c r="F25" s="125">
        <f>SUM(F7:F16)</f>
        <v>0</v>
      </c>
      <c r="G25" s="109">
        <f>SUM(G7:G16)+SUM(G20:G21)+G23</f>
        <v>0</v>
      </c>
      <c r="H25" s="109">
        <f>((G20*I20+G20)*H20)+((G21*I21+G21)*H21)+((G23*I23+G23)*H23)+((G7*I7)+G7)*H7</f>
        <v>0</v>
      </c>
      <c r="I25" s="109">
        <f>(G7*I7)+(G8*I8)+(G9*I9)+(G10*I10)+(G11*I11)+(G12*I12)+(G13*I13)+(G14*I14)+(G15*I15)+(G16*I16)+(G20*I20)+(G21*I21)+(G23*I23)</f>
        <v>0</v>
      </c>
      <c r="J25" s="110">
        <f>J17+J22+J23</f>
        <v>0</v>
      </c>
      <c r="K25" s="117"/>
      <c r="L25" s="117"/>
    </row>
    <row r="26" spans="1:12" x14ac:dyDescent="0.2">
      <c r="A26" s="33"/>
      <c r="B26" s="24"/>
      <c r="C26" s="24"/>
      <c r="D26" s="24"/>
      <c r="E26" s="24"/>
      <c r="F26" s="126"/>
      <c r="G26" s="24"/>
      <c r="H26" s="24"/>
      <c r="I26" s="24"/>
      <c r="J26" s="45"/>
    </row>
    <row r="27" spans="1:12" ht="16.5" customHeight="1" x14ac:dyDescent="0.2">
      <c r="A27" s="46" t="s">
        <v>13</v>
      </c>
      <c r="B27" s="47"/>
      <c r="C27" s="47"/>
      <c r="D27" s="47"/>
      <c r="E27" s="47"/>
      <c r="F27" s="127"/>
      <c r="G27" s="47"/>
      <c r="H27" s="47"/>
      <c r="I27" s="47"/>
      <c r="J27" s="48"/>
    </row>
    <row r="28" spans="1:12" x14ac:dyDescent="0.2">
      <c r="A28" s="92" t="s">
        <v>61</v>
      </c>
      <c r="B28" s="93"/>
      <c r="C28" s="93"/>
      <c r="D28" s="94"/>
      <c r="E28" s="94"/>
      <c r="F28" s="128"/>
      <c r="G28" s="95"/>
      <c r="H28" s="95"/>
      <c r="I28" s="95"/>
      <c r="J28" s="96">
        <v>0</v>
      </c>
    </row>
    <row r="29" spans="1:12" x14ac:dyDescent="0.2">
      <c r="A29" s="92" t="s">
        <v>48</v>
      </c>
      <c r="B29" s="93"/>
      <c r="C29" s="93"/>
      <c r="D29" s="94"/>
      <c r="E29" s="94"/>
      <c r="F29" s="128"/>
      <c r="G29" s="95"/>
      <c r="H29" s="95"/>
      <c r="I29" s="95"/>
      <c r="J29" s="96">
        <v>0</v>
      </c>
    </row>
    <row r="30" spans="1:12" x14ac:dyDescent="0.2">
      <c r="A30" s="92" t="s">
        <v>49</v>
      </c>
      <c r="B30" s="93"/>
      <c r="C30" s="93"/>
      <c r="D30" s="94"/>
      <c r="E30" s="94"/>
      <c r="F30" s="128"/>
      <c r="G30" s="95"/>
      <c r="H30" s="95"/>
      <c r="I30" s="95"/>
      <c r="J30" s="96">
        <v>0</v>
      </c>
    </row>
    <row r="31" spans="1:12" x14ac:dyDescent="0.2">
      <c r="A31" s="92" t="s">
        <v>50</v>
      </c>
      <c r="B31" s="93"/>
      <c r="C31" s="93"/>
      <c r="D31" s="94"/>
      <c r="E31" s="94"/>
      <c r="F31" s="128"/>
      <c r="G31" s="95"/>
      <c r="H31" s="95"/>
      <c r="I31" s="95"/>
      <c r="J31" s="96">
        <v>0</v>
      </c>
    </row>
    <row r="32" spans="1:12" x14ac:dyDescent="0.2">
      <c r="A32" s="92" t="s">
        <v>51</v>
      </c>
      <c r="B32" s="93"/>
      <c r="C32" s="93"/>
      <c r="D32" s="94"/>
      <c r="E32" s="94"/>
      <c r="F32" s="128"/>
      <c r="G32" s="95"/>
      <c r="H32" s="95"/>
      <c r="I32" s="95"/>
      <c r="J32" s="96">
        <f>SUM(J33:J36)</f>
        <v>0</v>
      </c>
    </row>
    <row r="33" spans="1:16" x14ac:dyDescent="0.2">
      <c r="A33" s="141" t="s">
        <v>23</v>
      </c>
      <c r="B33" s="93"/>
      <c r="C33" s="93"/>
      <c r="D33" s="94"/>
      <c r="E33" s="94"/>
      <c r="F33" s="128"/>
      <c r="G33" s="95"/>
      <c r="H33" s="95"/>
      <c r="I33" s="95"/>
      <c r="J33" s="142">
        <v>0</v>
      </c>
    </row>
    <row r="34" spans="1:16" x14ac:dyDescent="0.2">
      <c r="A34" s="141" t="s">
        <v>24</v>
      </c>
      <c r="B34" s="93"/>
      <c r="C34" s="93"/>
      <c r="D34" s="94"/>
      <c r="E34" s="94"/>
      <c r="F34" s="128"/>
      <c r="G34" s="95"/>
      <c r="H34" s="95"/>
      <c r="I34" s="95"/>
      <c r="J34" s="142">
        <v>0</v>
      </c>
    </row>
    <row r="35" spans="1:16" x14ac:dyDescent="0.2">
      <c r="A35" s="141" t="s">
        <v>25</v>
      </c>
      <c r="B35" s="93"/>
      <c r="C35" s="93"/>
      <c r="D35" s="94"/>
      <c r="E35" s="94"/>
      <c r="F35" s="128"/>
      <c r="G35" s="95"/>
      <c r="H35" s="95"/>
      <c r="I35" s="95"/>
      <c r="J35" s="142">
        <v>0</v>
      </c>
    </row>
    <row r="36" spans="1:16" x14ac:dyDescent="0.2">
      <c r="A36" s="141" t="s">
        <v>26</v>
      </c>
      <c r="B36" s="93"/>
      <c r="C36" s="93"/>
      <c r="D36" s="94"/>
      <c r="E36" s="94"/>
      <c r="F36" s="128"/>
      <c r="G36" s="95"/>
      <c r="H36" s="95"/>
      <c r="I36" s="95"/>
      <c r="J36" s="142">
        <v>0</v>
      </c>
    </row>
    <row r="37" spans="1:16" x14ac:dyDescent="0.2">
      <c r="A37" s="92" t="s">
        <v>52</v>
      </c>
      <c r="B37" s="93"/>
      <c r="C37" s="93"/>
      <c r="D37" s="94"/>
      <c r="E37" s="94"/>
      <c r="F37" s="128"/>
      <c r="G37" s="95"/>
      <c r="H37" s="95"/>
      <c r="I37" s="95"/>
      <c r="J37" s="96">
        <v>0</v>
      </c>
    </row>
    <row r="38" spans="1:16" x14ac:dyDescent="0.2">
      <c r="A38" s="92" t="s">
        <v>53</v>
      </c>
      <c r="B38" s="93"/>
      <c r="C38" s="93"/>
      <c r="D38" s="94"/>
      <c r="E38" s="94"/>
      <c r="F38" s="128"/>
      <c r="G38" s="95"/>
      <c r="H38" s="95"/>
      <c r="I38" s="95"/>
      <c r="J38" s="96">
        <v>0</v>
      </c>
    </row>
    <row r="39" spans="1:16" x14ac:dyDescent="0.2">
      <c r="A39" s="92" t="s">
        <v>54</v>
      </c>
      <c r="B39" s="93"/>
      <c r="C39" s="93"/>
      <c r="D39" s="94"/>
      <c r="E39" s="94"/>
      <c r="F39" s="128"/>
      <c r="G39" s="95"/>
      <c r="H39" s="95"/>
      <c r="I39" s="95"/>
      <c r="J39" s="96">
        <v>0</v>
      </c>
    </row>
    <row r="40" spans="1:16" x14ac:dyDescent="0.2">
      <c r="A40" s="92" t="s">
        <v>55</v>
      </c>
      <c r="B40" s="93"/>
      <c r="C40" s="93"/>
      <c r="D40" s="94"/>
      <c r="E40" s="94"/>
      <c r="F40" s="128"/>
      <c r="G40" s="95"/>
      <c r="H40" s="95"/>
      <c r="I40" s="95"/>
      <c r="J40" s="96">
        <v>0</v>
      </c>
    </row>
    <row r="41" spans="1:16" x14ac:dyDescent="0.2">
      <c r="A41" s="92" t="s">
        <v>56</v>
      </c>
      <c r="B41" s="93"/>
      <c r="C41" s="93"/>
      <c r="D41" s="94"/>
      <c r="E41" s="94"/>
      <c r="F41" s="128"/>
      <c r="G41" s="95"/>
      <c r="H41" s="95"/>
      <c r="I41" s="95"/>
      <c r="J41" s="96">
        <v>0</v>
      </c>
    </row>
    <row r="42" spans="1:16" x14ac:dyDescent="0.2">
      <c r="A42" s="92" t="s">
        <v>57</v>
      </c>
      <c r="B42" s="93"/>
      <c r="C42" s="93"/>
      <c r="D42" s="94"/>
      <c r="E42" s="94"/>
      <c r="F42" s="128"/>
      <c r="G42" s="95"/>
      <c r="H42" s="95"/>
      <c r="I42" s="95"/>
      <c r="J42" s="96">
        <v>0</v>
      </c>
    </row>
    <row r="43" spans="1:16" x14ac:dyDescent="0.2">
      <c r="A43" s="92" t="s">
        <v>58</v>
      </c>
      <c r="B43" s="93"/>
      <c r="C43" s="93"/>
      <c r="D43" s="94"/>
      <c r="E43" s="94"/>
      <c r="F43" s="128"/>
      <c r="G43" s="95"/>
      <c r="H43" s="95"/>
      <c r="I43" s="95"/>
      <c r="J43" s="96">
        <v>0</v>
      </c>
    </row>
    <row r="44" spans="1:16" x14ac:dyDescent="0.2">
      <c r="A44" s="92" t="s">
        <v>59</v>
      </c>
      <c r="B44" s="93"/>
      <c r="C44" s="93"/>
      <c r="D44" s="94"/>
      <c r="E44" s="94"/>
      <c r="F44" s="128"/>
      <c r="G44" s="95"/>
      <c r="H44" s="95"/>
      <c r="I44" s="95"/>
      <c r="J44" s="96">
        <v>0</v>
      </c>
    </row>
    <row r="45" spans="1:16" x14ac:dyDescent="0.2">
      <c r="A45" s="92" t="s">
        <v>60</v>
      </c>
      <c r="B45" s="93"/>
      <c r="C45" s="93"/>
      <c r="D45" s="94"/>
      <c r="E45" s="94"/>
      <c r="F45" s="128"/>
      <c r="G45" s="95"/>
      <c r="H45" s="95"/>
      <c r="I45" s="95"/>
      <c r="J45" s="96">
        <v>0</v>
      </c>
    </row>
    <row r="46" spans="1:16" ht="15" x14ac:dyDescent="0.25">
      <c r="A46" s="49" t="s">
        <v>14</v>
      </c>
      <c r="B46" s="50"/>
      <c r="C46" s="50"/>
      <c r="D46" s="50"/>
      <c r="E46" s="51"/>
      <c r="F46" s="129"/>
      <c r="G46" s="51"/>
      <c r="H46" s="51"/>
      <c r="I46" s="51"/>
      <c r="J46" s="52">
        <f>SUM(J28:J45)</f>
        <v>0</v>
      </c>
      <c r="K46" s="17"/>
      <c r="L46" s="17"/>
      <c r="M46" s="17"/>
      <c r="N46" s="17"/>
      <c r="O46" s="17"/>
      <c r="P46" s="17"/>
    </row>
    <row r="47" spans="1:16" ht="15" x14ac:dyDescent="0.25">
      <c r="A47" s="53"/>
      <c r="B47" s="54"/>
      <c r="C47" s="54"/>
      <c r="D47" s="54"/>
      <c r="E47" s="55"/>
      <c r="F47" s="130"/>
      <c r="G47" s="55"/>
      <c r="H47" s="55"/>
      <c r="I47" s="55"/>
      <c r="J47" s="56"/>
      <c r="K47" s="17"/>
      <c r="L47" s="17"/>
      <c r="M47" s="17"/>
      <c r="N47" s="17"/>
      <c r="O47" s="17"/>
      <c r="P47" s="17"/>
    </row>
    <row r="48" spans="1:16" ht="15" x14ac:dyDescent="0.25">
      <c r="A48" s="57" t="s">
        <v>15</v>
      </c>
      <c r="B48" s="58"/>
      <c r="C48" s="58"/>
      <c r="D48" s="58"/>
      <c r="E48" s="59"/>
      <c r="F48" s="131"/>
      <c r="G48" s="59"/>
      <c r="H48" s="59"/>
      <c r="I48" s="59"/>
      <c r="J48" s="60">
        <f>J25+J46</f>
        <v>0</v>
      </c>
      <c r="K48" s="17"/>
      <c r="L48" s="17"/>
      <c r="M48" s="17"/>
      <c r="N48" s="17"/>
      <c r="O48" s="17"/>
      <c r="P48" s="17"/>
    </row>
    <row r="49" spans="1:16" ht="15" x14ac:dyDescent="0.25">
      <c r="A49" s="61"/>
      <c r="B49" s="62"/>
      <c r="C49" s="62"/>
      <c r="D49" s="62"/>
      <c r="E49" s="32"/>
      <c r="F49" s="118"/>
      <c r="G49" s="32"/>
      <c r="H49" s="32"/>
      <c r="I49" s="32"/>
      <c r="J49" s="63"/>
      <c r="K49" s="17"/>
      <c r="L49" s="17"/>
      <c r="M49" s="17"/>
      <c r="N49" s="17"/>
      <c r="O49" s="17"/>
      <c r="P49" s="17"/>
    </row>
    <row r="50" spans="1:16" ht="15" x14ac:dyDescent="0.25">
      <c r="A50" s="64" t="s">
        <v>16</v>
      </c>
      <c r="B50" s="65"/>
      <c r="C50" s="65"/>
      <c r="D50" s="65"/>
      <c r="E50" s="66"/>
      <c r="F50" s="132"/>
      <c r="G50" s="67"/>
      <c r="H50" s="67"/>
      <c r="I50" s="67">
        <v>0.27160000000000001</v>
      </c>
      <c r="J50" s="68">
        <f>(J48-J31-J32-J41-J42)*I50</f>
        <v>0</v>
      </c>
      <c r="K50" s="17"/>
      <c r="L50" s="69"/>
      <c r="M50" s="17"/>
      <c r="N50" s="17"/>
      <c r="O50" s="17"/>
      <c r="P50" s="17"/>
    </row>
    <row r="51" spans="1:16" s="19" customFormat="1" ht="15" x14ac:dyDescent="0.25">
      <c r="A51" s="70" t="s">
        <v>70</v>
      </c>
      <c r="B51" s="71"/>
      <c r="C51" s="71"/>
      <c r="D51" s="71"/>
      <c r="E51" s="72"/>
      <c r="F51" s="133"/>
      <c r="G51" s="73"/>
      <c r="H51" s="74"/>
      <c r="I51" s="75"/>
      <c r="J51" s="76"/>
      <c r="K51" s="17"/>
      <c r="L51" s="17"/>
      <c r="M51" s="17"/>
      <c r="N51" s="17"/>
      <c r="O51" s="17"/>
      <c r="P51" s="17"/>
    </row>
    <row r="52" spans="1:16" ht="15" x14ac:dyDescent="0.25">
      <c r="A52" s="257" t="s">
        <v>28</v>
      </c>
      <c r="B52" s="258"/>
      <c r="C52" s="258"/>
      <c r="D52" s="259"/>
      <c r="E52" s="259"/>
      <c r="F52" s="259"/>
      <c r="G52" s="259"/>
      <c r="H52" s="259"/>
      <c r="I52" s="259"/>
      <c r="J52" s="278">
        <f>SUM(J48:J50)</f>
        <v>0</v>
      </c>
      <c r="K52" s="17"/>
      <c r="L52" s="17"/>
      <c r="M52" s="17"/>
      <c r="N52" s="17"/>
      <c r="O52" s="17"/>
      <c r="P52" s="17"/>
    </row>
    <row r="53" spans="1:16" ht="15" x14ac:dyDescent="0.25">
      <c r="A53" s="82" t="s">
        <v>79</v>
      </c>
      <c r="B53" s="83"/>
      <c r="C53" s="83"/>
      <c r="D53" s="83"/>
      <c r="E53" s="84"/>
      <c r="F53" s="135"/>
      <c r="G53" s="84"/>
      <c r="H53" s="84"/>
      <c r="I53" s="84"/>
      <c r="J53" s="85">
        <f>J52*100%</f>
        <v>0</v>
      </c>
      <c r="K53" s="17"/>
      <c r="L53" s="17"/>
      <c r="M53" s="17"/>
      <c r="N53" s="17"/>
      <c r="O53" s="17"/>
      <c r="P53" s="17"/>
    </row>
    <row r="54" spans="1:16" s="19" customFormat="1" ht="15.75" thickBot="1" x14ac:dyDescent="0.3">
      <c r="A54" s="86" t="s">
        <v>78</v>
      </c>
      <c r="B54" s="87"/>
      <c r="C54" s="87"/>
      <c r="D54" s="87"/>
      <c r="E54" s="88"/>
      <c r="F54" s="136"/>
      <c r="G54" s="88"/>
      <c r="H54" s="88"/>
      <c r="I54" s="88"/>
      <c r="J54" s="89">
        <f>J52*35%/65%</f>
        <v>0</v>
      </c>
      <c r="K54" s="17"/>
      <c r="L54" s="17"/>
      <c r="M54" s="17"/>
      <c r="N54" s="17"/>
      <c r="O54" s="17"/>
      <c r="P54" s="17"/>
    </row>
    <row r="55" spans="1:16" ht="15" x14ac:dyDescent="0.25">
      <c r="A55" s="77" t="s">
        <v>17</v>
      </c>
      <c r="B55" s="78"/>
      <c r="C55" s="78"/>
      <c r="D55" s="78"/>
      <c r="E55" s="79"/>
      <c r="F55" s="134"/>
      <c r="G55" s="79"/>
      <c r="H55" s="79"/>
      <c r="I55" s="80"/>
      <c r="J55" s="81">
        <f>SUM(J53:J54)</f>
        <v>0</v>
      </c>
    </row>
  </sheetData>
  <mergeCells count="3">
    <mergeCell ref="A1:J1"/>
    <mergeCell ref="A2:J2"/>
    <mergeCell ref="A3:J3"/>
  </mergeCells>
  <printOptions horizontalCentered="1"/>
  <pageMargins left="0.5" right="0.5" top="0.75" bottom="1" header="0.5" footer="0.5"/>
  <pageSetup scale="7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41"/>
  <sheetViews>
    <sheetView view="pageLayout" zoomScaleNormal="100" workbookViewId="0">
      <selection activeCell="E33" sqref="E33"/>
    </sheetView>
  </sheetViews>
  <sheetFormatPr defaultColWidth="9.140625" defaultRowHeight="14.25" x14ac:dyDescent="0.2"/>
  <cols>
    <col min="1" max="1" width="24" style="1" customWidth="1"/>
    <col min="2" max="2" width="15.7109375" style="1" customWidth="1"/>
    <col min="3" max="3" width="8.28515625" style="1" customWidth="1"/>
    <col min="4" max="4" width="5.28515625" style="1" customWidth="1"/>
    <col min="5" max="5" width="14.5703125" style="1" bestFit="1" customWidth="1"/>
    <col min="6" max="6" width="10" style="90" customWidth="1"/>
    <col min="7" max="7" width="11" style="90" customWidth="1"/>
    <col min="8" max="8" width="10.85546875" style="90" customWidth="1"/>
    <col min="9" max="9" width="12.42578125" style="1" bestFit="1" customWidth="1"/>
    <col min="10" max="16384" width="9.140625" style="1"/>
  </cols>
  <sheetData>
    <row r="1" spans="1:9" ht="15.75" x14ac:dyDescent="0.25">
      <c r="A1" s="363" t="s">
        <v>35</v>
      </c>
      <c r="B1" s="364"/>
      <c r="C1" s="364"/>
      <c r="D1" s="364"/>
      <c r="E1" s="364"/>
      <c r="F1" s="364"/>
      <c r="G1" s="364"/>
      <c r="H1" s="364"/>
      <c r="I1" s="365"/>
    </row>
    <row r="2" spans="1:9" ht="15" x14ac:dyDescent="0.2">
      <c r="A2" s="366" t="s">
        <v>36</v>
      </c>
      <c r="B2" s="367"/>
      <c r="C2" s="367"/>
      <c r="D2" s="367"/>
      <c r="E2" s="367"/>
      <c r="F2" s="367"/>
      <c r="G2" s="367"/>
      <c r="H2" s="367"/>
      <c r="I2" s="368"/>
    </row>
    <row r="3" spans="1:9" ht="16.5" thickBot="1" x14ac:dyDescent="0.3">
      <c r="A3" s="369" t="s">
        <v>31</v>
      </c>
      <c r="B3" s="370"/>
      <c r="C3" s="370"/>
      <c r="D3" s="370"/>
      <c r="E3" s="370"/>
      <c r="F3" s="370"/>
      <c r="G3" s="370"/>
      <c r="H3" s="370"/>
      <c r="I3" s="371"/>
    </row>
    <row r="4" spans="1:9" ht="15" thickBot="1" x14ac:dyDescent="0.25">
      <c r="A4" s="285"/>
      <c r="B4" s="286"/>
      <c r="C4" s="286"/>
      <c r="D4" s="286"/>
      <c r="E4" s="287"/>
      <c r="F4" s="287"/>
      <c r="G4" s="287"/>
      <c r="H4" s="287"/>
      <c r="I4" s="344" t="s">
        <v>34</v>
      </c>
    </row>
    <row r="5" spans="1:9" s="11" customFormat="1" ht="25.5" x14ac:dyDescent="0.2">
      <c r="A5" s="288" t="s">
        <v>0</v>
      </c>
      <c r="B5" s="289" t="s">
        <v>1</v>
      </c>
      <c r="C5" s="289" t="s">
        <v>2</v>
      </c>
      <c r="D5" s="345" t="s">
        <v>3</v>
      </c>
      <c r="E5" s="289" t="s">
        <v>4</v>
      </c>
      <c r="F5" s="290" t="s">
        <v>37</v>
      </c>
      <c r="G5" s="290" t="s">
        <v>5</v>
      </c>
      <c r="H5" s="290" t="s">
        <v>6</v>
      </c>
      <c r="I5" s="291" t="s">
        <v>7</v>
      </c>
    </row>
    <row r="6" spans="1:9" x14ac:dyDescent="0.2">
      <c r="A6" s="292" t="s">
        <v>8</v>
      </c>
      <c r="B6" s="293"/>
      <c r="C6" s="294"/>
      <c r="D6" s="294"/>
      <c r="E6" s="294"/>
      <c r="F6" s="295"/>
      <c r="G6" s="295"/>
      <c r="H6" s="295"/>
      <c r="I6" s="296"/>
    </row>
    <row r="7" spans="1:9" s="19" customFormat="1" ht="12" x14ac:dyDescent="0.2">
      <c r="A7" s="297" t="s">
        <v>38</v>
      </c>
      <c r="B7" s="298" t="s">
        <v>39</v>
      </c>
      <c r="C7" s="299" t="s">
        <v>40</v>
      </c>
      <c r="D7" s="300">
        <v>0</v>
      </c>
      <c r="E7" s="299" t="s">
        <v>41</v>
      </c>
      <c r="F7" s="301">
        <v>0</v>
      </c>
      <c r="G7" s="302">
        <v>0</v>
      </c>
      <c r="H7" s="302">
        <v>0</v>
      </c>
      <c r="I7" s="303">
        <f t="shared" ref="I7:I15" si="0">F7*G7+(F7)*H7+(F7)</f>
        <v>0</v>
      </c>
    </row>
    <row r="8" spans="1:9" s="19" customFormat="1" ht="12" x14ac:dyDescent="0.2">
      <c r="A8" s="297" t="s">
        <v>38</v>
      </c>
      <c r="B8" s="298" t="s">
        <v>39</v>
      </c>
      <c r="C8" s="299" t="s">
        <v>40</v>
      </c>
      <c r="D8" s="300">
        <v>0</v>
      </c>
      <c r="E8" s="299" t="s">
        <v>41</v>
      </c>
      <c r="F8" s="301">
        <v>0</v>
      </c>
      <c r="G8" s="302">
        <v>0</v>
      </c>
      <c r="H8" s="302">
        <v>0</v>
      </c>
      <c r="I8" s="303">
        <f t="shared" si="0"/>
        <v>0</v>
      </c>
    </row>
    <row r="9" spans="1:9" s="19" customFormat="1" ht="12" x14ac:dyDescent="0.2">
      <c r="A9" s="297" t="s">
        <v>38</v>
      </c>
      <c r="B9" s="298" t="s">
        <v>39</v>
      </c>
      <c r="C9" s="299" t="s">
        <v>40</v>
      </c>
      <c r="D9" s="300">
        <v>0</v>
      </c>
      <c r="E9" s="299" t="s">
        <v>41</v>
      </c>
      <c r="F9" s="301">
        <v>0</v>
      </c>
      <c r="G9" s="302">
        <v>0</v>
      </c>
      <c r="H9" s="302">
        <v>0</v>
      </c>
      <c r="I9" s="303">
        <f t="shared" si="0"/>
        <v>0</v>
      </c>
    </row>
    <row r="10" spans="1:9" s="19" customFormat="1" ht="12" x14ac:dyDescent="0.2">
      <c r="A10" s="297" t="s">
        <v>38</v>
      </c>
      <c r="B10" s="298" t="s">
        <v>39</v>
      </c>
      <c r="C10" s="299" t="s">
        <v>40</v>
      </c>
      <c r="D10" s="300">
        <v>0</v>
      </c>
      <c r="E10" s="299" t="s">
        <v>41</v>
      </c>
      <c r="F10" s="301">
        <v>0</v>
      </c>
      <c r="G10" s="302">
        <v>0</v>
      </c>
      <c r="H10" s="302">
        <v>0</v>
      </c>
      <c r="I10" s="303">
        <f t="shared" si="0"/>
        <v>0</v>
      </c>
    </row>
    <row r="11" spans="1:9" s="19" customFormat="1" ht="12" x14ac:dyDescent="0.2">
      <c r="A11" s="297" t="s">
        <v>38</v>
      </c>
      <c r="B11" s="298" t="s">
        <v>39</v>
      </c>
      <c r="C11" s="299" t="s">
        <v>40</v>
      </c>
      <c r="D11" s="300">
        <v>0</v>
      </c>
      <c r="E11" s="299" t="s">
        <v>41</v>
      </c>
      <c r="F11" s="301">
        <v>0</v>
      </c>
      <c r="G11" s="302">
        <v>0</v>
      </c>
      <c r="H11" s="302">
        <v>0</v>
      </c>
      <c r="I11" s="303">
        <f t="shared" si="0"/>
        <v>0</v>
      </c>
    </row>
    <row r="12" spans="1:9" s="19" customFormat="1" ht="12" x14ac:dyDescent="0.2">
      <c r="A12" s="297" t="s">
        <v>38</v>
      </c>
      <c r="B12" s="298" t="s">
        <v>39</v>
      </c>
      <c r="C12" s="299" t="s">
        <v>40</v>
      </c>
      <c r="D12" s="300">
        <v>0</v>
      </c>
      <c r="E12" s="299" t="s">
        <v>41</v>
      </c>
      <c r="F12" s="301">
        <v>0</v>
      </c>
      <c r="G12" s="302">
        <v>0</v>
      </c>
      <c r="H12" s="302">
        <v>0</v>
      </c>
      <c r="I12" s="303">
        <f t="shared" si="0"/>
        <v>0</v>
      </c>
    </row>
    <row r="13" spans="1:9" s="19" customFormat="1" ht="12" x14ac:dyDescent="0.2">
      <c r="A13" s="297" t="s">
        <v>38</v>
      </c>
      <c r="B13" s="298" t="s">
        <v>39</v>
      </c>
      <c r="C13" s="299" t="s">
        <v>40</v>
      </c>
      <c r="D13" s="300">
        <v>0</v>
      </c>
      <c r="E13" s="299" t="s">
        <v>41</v>
      </c>
      <c r="F13" s="301">
        <v>0</v>
      </c>
      <c r="G13" s="302">
        <v>0</v>
      </c>
      <c r="H13" s="302">
        <v>0</v>
      </c>
      <c r="I13" s="303">
        <f t="shared" si="0"/>
        <v>0</v>
      </c>
    </row>
    <row r="14" spans="1:9" s="19" customFormat="1" ht="12" x14ac:dyDescent="0.2">
      <c r="A14" s="297" t="s">
        <v>38</v>
      </c>
      <c r="B14" s="298" t="s">
        <v>39</v>
      </c>
      <c r="C14" s="299" t="s">
        <v>40</v>
      </c>
      <c r="D14" s="300">
        <v>0</v>
      </c>
      <c r="E14" s="299" t="s">
        <v>41</v>
      </c>
      <c r="F14" s="301">
        <v>0</v>
      </c>
      <c r="G14" s="302">
        <v>0</v>
      </c>
      <c r="H14" s="302">
        <v>0</v>
      </c>
      <c r="I14" s="303">
        <f t="shared" si="0"/>
        <v>0</v>
      </c>
    </row>
    <row r="15" spans="1:9" s="19" customFormat="1" ht="12" x14ac:dyDescent="0.2">
      <c r="A15" s="297" t="s">
        <v>38</v>
      </c>
      <c r="B15" s="298" t="s">
        <v>39</v>
      </c>
      <c r="C15" s="299" t="s">
        <v>40</v>
      </c>
      <c r="D15" s="300">
        <v>0</v>
      </c>
      <c r="E15" s="299" t="s">
        <v>41</v>
      </c>
      <c r="F15" s="301">
        <v>0</v>
      </c>
      <c r="G15" s="302">
        <v>0</v>
      </c>
      <c r="H15" s="302">
        <v>0</v>
      </c>
      <c r="I15" s="303">
        <f t="shared" si="0"/>
        <v>0</v>
      </c>
    </row>
    <row r="16" spans="1:9" s="19" customFormat="1" ht="12" x14ac:dyDescent="0.2">
      <c r="A16" s="297" t="s">
        <v>38</v>
      </c>
      <c r="B16" s="298" t="s">
        <v>39</v>
      </c>
      <c r="C16" s="299" t="s">
        <v>40</v>
      </c>
      <c r="D16" s="300">
        <v>0</v>
      </c>
      <c r="E16" s="299" t="s">
        <v>41</v>
      </c>
      <c r="F16" s="301">
        <v>0</v>
      </c>
      <c r="G16" s="302">
        <v>0</v>
      </c>
      <c r="H16" s="302">
        <v>0</v>
      </c>
      <c r="I16" s="303">
        <f>F16*G16+(F16)*H16+(F16)</f>
        <v>0</v>
      </c>
    </row>
    <row r="17" spans="1:9" x14ac:dyDescent="0.2">
      <c r="A17" s="304"/>
      <c r="B17" s="305"/>
      <c r="C17" s="306"/>
      <c r="D17" s="306">
        <f>SUM(D7:D16)</f>
        <v>0</v>
      </c>
      <c r="E17" s="307"/>
      <c r="F17" s="307"/>
      <c r="G17" s="24"/>
      <c r="H17" s="308" t="s">
        <v>9</v>
      </c>
      <c r="I17" s="309">
        <f>SUM(I7:I16)</f>
        <v>0</v>
      </c>
    </row>
    <row r="18" spans="1:9" x14ac:dyDescent="0.2">
      <c r="A18" s="310" t="s">
        <v>10</v>
      </c>
      <c r="B18" s="311"/>
      <c r="C18" s="305"/>
      <c r="D18" s="311"/>
      <c r="E18" s="312"/>
      <c r="F18" s="30"/>
      <c r="G18" s="30"/>
      <c r="H18" s="30"/>
      <c r="I18" s="313"/>
    </row>
    <row r="19" spans="1:9" x14ac:dyDescent="0.2">
      <c r="A19" s="297" t="s">
        <v>38</v>
      </c>
      <c r="B19" s="298" t="s">
        <v>33</v>
      </c>
      <c r="C19" s="299" t="s">
        <v>33</v>
      </c>
      <c r="D19" s="314" t="s">
        <v>42</v>
      </c>
      <c r="E19" s="299" t="s">
        <v>41</v>
      </c>
      <c r="F19" s="301">
        <v>0</v>
      </c>
      <c r="G19" s="302">
        <v>0</v>
      </c>
      <c r="H19" s="302">
        <v>0</v>
      </c>
      <c r="I19" s="303">
        <f>F19*G19+(F19)*H19+(F19)</f>
        <v>0</v>
      </c>
    </row>
    <row r="20" spans="1:9" x14ac:dyDescent="0.2">
      <c r="A20" s="297" t="s">
        <v>38</v>
      </c>
      <c r="B20" s="298" t="s">
        <v>33</v>
      </c>
      <c r="C20" s="299" t="s">
        <v>33</v>
      </c>
      <c r="D20" s="314" t="s">
        <v>42</v>
      </c>
      <c r="E20" s="299" t="s">
        <v>41</v>
      </c>
      <c r="F20" s="301">
        <v>0</v>
      </c>
      <c r="G20" s="302">
        <v>0</v>
      </c>
      <c r="H20" s="302">
        <v>0</v>
      </c>
      <c r="I20" s="303">
        <f>F20*G20+(F20)*H20+(F20)</f>
        <v>0</v>
      </c>
    </row>
    <row r="21" spans="1:9" x14ac:dyDescent="0.2">
      <c r="A21" s="33"/>
      <c r="B21" s="315"/>
      <c r="C21" s="315"/>
      <c r="D21" s="315"/>
      <c r="E21" s="287"/>
      <c r="F21" s="316"/>
      <c r="G21" s="316"/>
      <c r="H21" s="317" t="s">
        <v>18</v>
      </c>
      <c r="I21" s="318">
        <f>SUM(I19:I20)</f>
        <v>0</v>
      </c>
    </row>
    <row r="22" spans="1:9" x14ac:dyDescent="0.2">
      <c r="A22" s="319" t="s">
        <v>11</v>
      </c>
      <c r="B22" s="320" t="s">
        <v>33</v>
      </c>
      <c r="C22" s="320" t="s">
        <v>33</v>
      </c>
      <c r="D22" s="320"/>
      <c r="E22" s="320"/>
      <c r="F22" s="301">
        <v>0</v>
      </c>
      <c r="G22" s="302">
        <v>0</v>
      </c>
      <c r="H22" s="302">
        <v>0</v>
      </c>
      <c r="I22" s="321">
        <f>F22*G22+(F22)*H22+(F22)</f>
        <v>0</v>
      </c>
    </row>
    <row r="23" spans="1:9" x14ac:dyDescent="0.2">
      <c r="A23" s="322"/>
      <c r="B23" s="323"/>
      <c r="C23" s="324"/>
      <c r="D23" s="323"/>
      <c r="E23" s="325"/>
      <c r="F23" s="40"/>
      <c r="G23" s="40"/>
      <c r="H23" s="40"/>
      <c r="I23" s="326"/>
    </row>
    <row r="24" spans="1:9" x14ac:dyDescent="0.2">
      <c r="A24" s="327" t="s">
        <v>12</v>
      </c>
      <c r="B24" s="328"/>
      <c r="C24" s="328"/>
      <c r="D24" s="328"/>
      <c r="E24" s="329"/>
      <c r="F24" s="330">
        <f>SUM(F7:F16)+F19+F20+F22</f>
        <v>0</v>
      </c>
      <c r="G24" s="330">
        <f>(F7*G7)+(F8*G8)+(F9+G9)+(F10*G10)+(F11*G11)+(F12*G12)+(F13*G13)+(F14*G14)+(F15*G15)+(F16*G16)+(F19*G19)+(F20*G20)+(F22*G22)</f>
        <v>0</v>
      </c>
      <c r="H24" s="330">
        <f>(F7*H7)+(F8*H8)+(F9+H9)+(F10*H10)+(F11*H11)+(F12*H12)+(F13*H13)+(F14*H14)+(F15*H15)+(F16*H16)+(F19*H19)+(F20*H20)+(F22*H22)</f>
        <v>0</v>
      </c>
      <c r="I24" s="331">
        <f>SUM(F24:H24)</f>
        <v>0</v>
      </c>
    </row>
    <row r="25" spans="1:9" s="337" customFormat="1" x14ac:dyDescent="0.2">
      <c r="A25" s="332"/>
      <c r="B25" s="333"/>
      <c r="C25" s="333"/>
      <c r="D25" s="333"/>
      <c r="E25" s="334"/>
      <c r="F25" s="335"/>
      <c r="G25" s="335"/>
      <c r="H25" s="335"/>
      <c r="I25" s="336"/>
    </row>
    <row r="26" spans="1:9" s="337" customFormat="1" ht="41.25" customHeight="1" x14ac:dyDescent="0.2">
      <c r="A26" s="341" t="s">
        <v>37</v>
      </c>
      <c r="B26" s="372" t="s">
        <v>67</v>
      </c>
      <c r="C26" s="372"/>
      <c r="D26" s="372"/>
      <c r="E26" s="372"/>
      <c r="F26" s="372"/>
      <c r="G26" s="372"/>
      <c r="H26" s="372"/>
      <c r="I26" s="372"/>
    </row>
    <row r="28" spans="1:9" ht="39.75" customHeight="1" x14ac:dyDescent="0.2">
      <c r="A28" s="338" t="s">
        <v>5</v>
      </c>
      <c r="B28" s="373" t="s">
        <v>68</v>
      </c>
      <c r="C28" s="373"/>
      <c r="D28" s="373"/>
      <c r="E28" s="373"/>
      <c r="F28" s="373"/>
      <c r="G28" s="373"/>
      <c r="H28" s="373"/>
      <c r="I28" s="373"/>
    </row>
    <row r="30" spans="1:9" ht="40.5" customHeight="1" x14ac:dyDescent="0.2">
      <c r="A30" s="338" t="s">
        <v>69</v>
      </c>
      <c r="B30" s="362" t="s">
        <v>72</v>
      </c>
      <c r="C30" s="362"/>
      <c r="D30" s="362"/>
      <c r="E30" s="362"/>
      <c r="F30" s="362"/>
      <c r="G30" s="362"/>
      <c r="H30" s="362"/>
      <c r="I30" s="362"/>
    </row>
    <row r="31" spans="1:9" ht="37.5" customHeight="1" x14ac:dyDescent="0.2">
      <c r="A31" s="19"/>
      <c r="B31" s="362" t="s">
        <v>73</v>
      </c>
      <c r="C31" s="362"/>
      <c r="D31" s="362"/>
      <c r="E31" s="362"/>
      <c r="F31" s="362"/>
      <c r="G31" s="362"/>
      <c r="H31" s="362"/>
      <c r="I31" s="362"/>
    </row>
    <row r="32" spans="1:9" ht="40.5" customHeight="1" x14ac:dyDescent="0.2">
      <c r="A32" s="19"/>
      <c r="B32" s="362" t="s">
        <v>74</v>
      </c>
      <c r="C32" s="362"/>
      <c r="D32" s="362"/>
      <c r="E32" s="362"/>
      <c r="F32" s="362"/>
      <c r="G32" s="362"/>
      <c r="H32" s="362"/>
      <c r="I32" s="362"/>
    </row>
    <row r="34" spans="1:3" x14ac:dyDescent="0.2">
      <c r="A34" s="339" t="s">
        <v>43</v>
      </c>
    </row>
    <row r="41" spans="1:3" x14ac:dyDescent="0.2">
      <c r="C41" s="1" t="s">
        <v>44</v>
      </c>
    </row>
  </sheetData>
  <mergeCells count="8">
    <mergeCell ref="B32:I32"/>
    <mergeCell ref="B31:I31"/>
    <mergeCell ref="A1:I1"/>
    <mergeCell ref="A2:I2"/>
    <mergeCell ref="A3:I3"/>
    <mergeCell ref="B26:I26"/>
    <mergeCell ref="B28:I28"/>
    <mergeCell ref="B30:I30"/>
  </mergeCells>
  <printOptions horizontalCentered="1"/>
  <pageMargins left="0.5" right="0.5" top="0.75" bottom="1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2021-22</vt:lpstr>
      <vt:lpstr>2022-23</vt:lpstr>
      <vt:lpstr>2023-24</vt:lpstr>
      <vt:lpstr>Personal Services Instructions</vt:lpstr>
      <vt:lpstr>'2021-22'!Print_Area</vt:lpstr>
      <vt:lpstr>'2022-23'!Print_Area</vt:lpstr>
      <vt:lpstr>'2023-24'!Print_Area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Alston, Christina@Wildlife</cp:lastModifiedBy>
  <cp:lastPrinted>2018-04-26T15:51:55Z</cp:lastPrinted>
  <dcterms:created xsi:type="dcterms:W3CDTF">2016-11-15T23:34:03Z</dcterms:created>
  <dcterms:modified xsi:type="dcterms:W3CDTF">2021-01-06T23:55:58Z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