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dfw-my.sharepoint.com/personal/christine_kluge_wildlife_ca_gov/Documents/I Drive Backup/REGS/- REGS PACKAGES/Spill Management Teams/ISOR, NOPR, FSOR, 15-Day, etc/15-Day Comment Period/15-Day Comment Period Docs/"/>
    </mc:Choice>
  </mc:AlternateContent>
  <xr:revisionPtr revIDLastSave="1" documentId="8_{658A6F1A-9FDA-4E5C-BB80-E901F489A6B2}" xr6:coauthVersionLast="45" xr6:coauthVersionMax="45" xr10:uidLastSave="{97256DA5-3969-47C2-A714-7768D8136DFE}"/>
  <workbookProtection workbookAlgorithmName="SHA-512" workbookHashValue="5zZmjLhtyrZCR73wgywRBfU3z5qDMkmnhTbK3uP+kvEpFz5s/8cfkgASzKxMB2AUnaIoZh9ce4NBFmjyZ+0eZA==" workbookSaltValue="oweNNB9mk2ZzCCJ4uc3gDg==" workbookSpinCount="100000" lockStructure="1"/>
  <bookViews>
    <workbookView xWindow="25080" yWindow="-450" windowWidth="29040" windowHeight="16440" xr2:uid="{6AAEBC98-8D17-453A-9747-20B3E5812B73}"/>
  </bookViews>
  <sheets>
    <sheet name="MTUs" sheetId="1" r:id="rId1"/>
    <sheet name="Marine Facilities" sheetId="2" r:id="rId2"/>
    <sheet name="Rail, Vessel, Pipeline "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12" i="3"/>
  <c r="C24" i="3"/>
  <c r="C32" i="3"/>
  <c r="C41" i="3"/>
  <c r="C31" i="2" l="1"/>
  <c r="D31" i="2" s="1"/>
  <c r="C30" i="2"/>
  <c r="D30" i="2" s="1"/>
</calcChain>
</file>

<file path=xl/sharedStrings.xml><?xml version="1.0" encoding="utf-8"?>
<sst xmlns="http://schemas.openxmlformats.org/spreadsheetml/2006/main" count="141" uniqueCount="119">
  <si>
    <t xml:space="preserve">Plan Name </t>
  </si>
  <si>
    <t>Revenue ($)</t>
  </si>
  <si>
    <t>Clean Harbors Environmental Services</t>
  </si>
  <si>
    <t>Clarus Fluid Intelligence</t>
  </si>
  <si>
    <t>Dion &amp; Sons, Inc.</t>
  </si>
  <si>
    <t>NRC Environmental Services</t>
  </si>
  <si>
    <t>Maxum Petroleum, Inc.</t>
  </si>
  <si>
    <t>Ancon Marine</t>
  </si>
  <si>
    <t>Ramos Oil Company, Inc.</t>
  </si>
  <si>
    <t>HII San Diego Shipyard Inc</t>
  </si>
  <si>
    <t>California Marine Cleaning, Inc.</t>
  </si>
  <si>
    <t>Diesel Direct</t>
  </si>
  <si>
    <t>Patriot Environmental Services</t>
  </si>
  <si>
    <t>Bayview Environmental Services, Inc.</t>
  </si>
  <si>
    <t>REDWOOD COAST FUELS</t>
  </si>
  <si>
    <t>Jankovich Company</t>
  </si>
  <si>
    <t>Kag West</t>
  </si>
  <si>
    <t>South Bay Sand Blasting and Tank Cleaning Inc.</t>
  </si>
  <si>
    <t>Black Gold Industries</t>
  </si>
  <si>
    <t>Ocean Blue Environmental Services, Inc.</t>
  </si>
  <si>
    <t>Marine Express, Inc.</t>
  </si>
  <si>
    <t>Action Cleaning Corporation</t>
  </si>
  <si>
    <t>FLYERS TRANSPORTATION LLC</t>
  </si>
  <si>
    <t>Environmental Logistics, Inc</t>
  </si>
  <si>
    <t>Pacific Trans Environmental Services, Inc.</t>
  </si>
  <si>
    <t>O.C. Vacuum Environmental Services</t>
  </si>
  <si>
    <t>Mesa Environmental Services, Inc.</t>
  </si>
  <si>
    <t>L &amp; M Renner, Inc.</t>
  </si>
  <si>
    <t>Professional Tank Cleaning &amp; Sandblasting(PROTANK)</t>
  </si>
  <si>
    <t>AMMEX Tank International (AMMEX)</t>
  </si>
  <si>
    <t>Energy Transport and Logistics</t>
  </si>
  <si>
    <t>Southbay Industrial Services, Inc.</t>
  </si>
  <si>
    <t>SC Commercial LLC</t>
  </si>
  <si>
    <t>Blackbeard Marine Services</t>
  </si>
  <si>
    <t>Pacific Tank Cleaning Services, Inc.</t>
  </si>
  <si>
    <t>Number of companies</t>
  </si>
  <si>
    <t xml:space="preserve">Total Revenue </t>
  </si>
  <si>
    <t>Average Revenue</t>
  </si>
  <si>
    <t>OSPR LIST OF MOBILE TRANSFER UNIT PLAN HOLDERS AS OF DECEMBER 2020</t>
  </si>
  <si>
    <t>In 2020 there were 33 mobile transfer unit (MTU) planholders that held contingency plans with OSPR. The first table below provides the estimated revenue for each MTU operator with an OSPR contingency plan, along with the citation from Dun &amp; Bradstreet, Manta, or ZoomInfo for that operator's estimated revenue embeded in the name of the MTU operator. The results are summarized in the second table, which seperates MTU operators with revenue greater than $1 billion and less than $1 billion and provides mean average revenue and total revenue for all operators of that type, which are used in Tables 3 &amp; 4 in the attachment to the 399.</t>
  </si>
  <si>
    <r>
      <t>I</t>
    </r>
    <r>
      <rPr>
        <sz val="12"/>
        <color theme="1"/>
        <rFont val="Calibri"/>
        <family val="2"/>
        <scheme val="minor"/>
      </rPr>
      <t>n 2020 OSPR had contingency plans from 23 marine facilities. Each contingency plan is identified as Tier 1, 2, or 3 based upon that facility's reasonable worst case spill volume. The tiers dictate the spill management team requirements for a spill response. The first table below contains the OSPR contingency planholder name, their estimated revenue based upon reports from Dun &amp; Bradstreet, and their tier. Each operator name contains the embeded link for the citation to Dun &amp; Bradstreet for the revenue data. This data is then summarized in the second table to provide the total revenue and the mean average revenue for plan holders with a Tier 1 plan and those without a Tier 1 plan, and the results are used in Tables 3 &amp; 4 in the attachment to the 399.</t>
    </r>
  </si>
  <si>
    <t>Company Name (Terminal)</t>
  </si>
  <si>
    <t>Revenue</t>
  </si>
  <si>
    <t>Tier</t>
  </si>
  <si>
    <t xml:space="preserve">Shell (Mormon Island) </t>
  </si>
  <si>
    <t>Petro Diamond (Long Beach)</t>
  </si>
  <si>
    <t>Andeavor (Long Beach)</t>
  </si>
  <si>
    <t>Valero (Wilmington)</t>
  </si>
  <si>
    <t>Phillips 66 (Richmond)</t>
  </si>
  <si>
    <t>NuStar (Selby, Wilmington)</t>
  </si>
  <si>
    <t>Vopak (Long Beach, LA)</t>
  </si>
  <si>
    <t>Jankovich (San Diego)</t>
  </si>
  <si>
    <t>Chemoil (Long Beach)</t>
  </si>
  <si>
    <t>Torrance Logistics (Terminal Island)</t>
  </si>
  <si>
    <t>Chevron (Eureka Terminal)</t>
  </si>
  <si>
    <t>Kinder Morgan (Richmond Terminal)</t>
  </si>
  <si>
    <t>BAE Systems (San Diego)</t>
  </si>
  <si>
    <t>TransMontaigne (Richmond, Martinez)</t>
  </si>
  <si>
    <t>Maxum Petroleum</t>
  </si>
  <si>
    <t>IMTT (Richmond)</t>
  </si>
  <si>
    <t>Mare Island Dry Dock (Mare Island)</t>
  </si>
  <si>
    <t>TracTide (Port Hueneme)</t>
  </si>
  <si>
    <t>National Steel &amp; Shipbuilding (SD)</t>
  </si>
  <si>
    <t>Bay Ship &amp; Yacht</t>
  </si>
  <si>
    <t>Blue &amp; Gold (SF, Mare Island, Central Bay)</t>
  </si>
  <si>
    <t>High Seas Fuel Dock (San Diego)</t>
  </si>
  <si>
    <t>Ribost (Wilmington)</t>
  </si>
  <si>
    <t>Number of Companies</t>
  </si>
  <si>
    <t>Total Revenue</t>
  </si>
  <si>
    <t>Avg Mean Revenue</t>
  </si>
  <si>
    <t>Tier 1 Plan Holders</t>
  </si>
  <si>
    <t>Non-tier 1 plan holders (excluding outliers for Chevron, Kinder Morgan, and National Steel)</t>
  </si>
  <si>
    <t>Average Small Pipeline Revenue</t>
  </si>
  <si>
    <t>Martinez Pipeline Company LLC</t>
  </si>
  <si>
    <t>Small Pipeline</t>
  </si>
  <si>
    <t>Crimson Pipeline</t>
  </si>
  <si>
    <t>Paramount Pipeline LLC</t>
  </si>
  <si>
    <t>Pacific Coast Energy Company LLC</t>
  </si>
  <si>
    <t>Wickland Pipelines LLC</t>
  </si>
  <si>
    <t>Carbon California Company</t>
  </si>
  <si>
    <t>Medium Pipeline</t>
  </si>
  <si>
    <t>Average Large Pipeline Revenue</t>
  </si>
  <si>
    <t>TransMontaigne LLC</t>
  </si>
  <si>
    <t>Large Pipeline</t>
  </si>
  <si>
    <t xml:space="preserve">Phillips 66 </t>
  </si>
  <si>
    <t>Pacific Pipeline Systems LLC</t>
  </si>
  <si>
    <t xml:space="preserve">Chevron </t>
  </si>
  <si>
    <t>Shell Pipeline California</t>
  </si>
  <si>
    <t>Kinder Morgan</t>
  </si>
  <si>
    <t>SP Hamburg Tankers GmbH &amp; Co. KG</t>
  </si>
  <si>
    <t>Vessel Operator</t>
  </si>
  <si>
    <t>Gulf Ship Management Co. L.L.C.</t>
  </si>
  <si>
    <t>Chevron Shipping Company LLC</t>
  </si>
  <si>
    <t>Carnival Crui</t>
  </si>
  <si>
    <t>Olympic Shipping &amp; Management S.A.</t>
  </si>
  <si>
    <t>Minerva Marine Inc</t>
  </si>
  <si>
    <t>Zodiac Maritime Limited</t>
  </si>
  <si>
    <t>BP Shipping LTD</t>
  </si>
  <si>
    <t>Tsakos Columbia Shipmanagement ("TCM") S.A.</t>
  </si>
  <si>
    <t>Seaspan Ship Management</t>
  </si>
  <si>
    <t>Average Class III Rail Revenue</t>
  </si>
  <si>
    <t>Richmond Pacific Railroad</t>
  </si>
  <si>
    <t>Class III Rail</t>
  </si>
  <si>
    <t>San Joaquin Valley Railroad</t>
  </si>
  <si>
    <t>San Diego &amp; Imperial Valley Railroad</t>
  </si>
  <si>
    <t>AZ &amp; CA Railroad</t>
  </si>
  <si>
    <t>Average Class I Rail Revenue</t>
  </si>
  <si>
    <t>Burlington Northern Santa Fe, LLC</t>
  </si>
  <si>
    <t>Class I Rail</t>
  </si>
  <si>
    <t>Union Pacific</t>
  </si>
  <si>
    <t>Estimated Revenue</t>
  </si>
  <si>
    <t>Company Name (w/ embedded link)</t>
  </si>
  <si>
    <t>Industry</t>
  </si>
  <si>
    <t xml:space="preserve">There are currently 2 Class I rail companies, 4 Class III rail companies, 918 vessel operators, and 12 pipelines that will be affected by OSPR's proposed spill management team regulations. The tables below list each industry, the name of the company, and the estimated revenue for that company. The citation for each revenue estimate from either Dun &amp; Bradstreet, Manta, or ZoomInfo is embedded in the name of the company. A randomly chosen snapshot of 10 vessels with OSPR contingency plans were chosen to represent the industry. The average revenue for each company type is provided below each section, with the exception of the lone medium pipeline operator. </t>
  </si>
  <si>
    <t xml:space="preserve">Average Sample Vessel Operator Revenue </t>
  </si>
  <si>
    <t>MTU's with revenue greater than $1 billion</t>
  </si>
  <si>
    <t>MTU's with revenue less than $1 billion</t>
  </si>
  <si>
    <t>OSPR LIST OF MARINE FACILITY PLAN HOLDERS AS OF DECEMBER 2020</t>
  </si>
  <si>
    <t>OSPR LIST OF RAIL, VESSEL, AND PIPELINE PLAN 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</si>
</sst>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b/>
      <u/>
      <sz val="12"/>
      <color theme="1"/>
      <name val="Arial"/>
      <family val="2"/>
    </font>
    <font>
      <sz val="11"/>
      <color indexed="8"/>
      <name val="Calibri"/>
      <family val="2"/>
    </font>
    <font>
      <b/>
      <sz val="11"/>
      <color theme="1"/>
      <name val="Calibri"/>
      <family val="2"/>
      <scheme val="minor"/>
    </font>
    <font>
      <sz val="12"/>
      <color theme="1"/>
      <name val="Calibri"/>
      <family val="2"/>
      <scheme val="minor"/>
    </font>
    <font>
      <b/>
      <u/>
      <sz val="12"/>
      <color theme="1"/>
      <name val="Calibri"/>
      <family val="2"/>
      <scheme val="minor"/>
    </font>
    <font>
      <sz val="10"/>
      <name val="MS Sans Serif"/>
    </font>
    <font>
      <sz val="11"/>
      <name val="Calibri"/>
      <family val="2"/>
      <scheme val="minor"/>
    </font>
    <font>
      <b/>
      <sz val="11"/>
      <name val="Calibri"/>
      <family val="2"/>
      <scheme val="minor"/>
    </font>
    <font>
      <u/>
      <sz val="10"/>
      <color theme="10"/>
      <name val="MS Sans Serif"/>
    </font>
    <font>
      <b/>
      <u/>
      <sz val="11"/>
      <name val="Calibri"/>
      <family val="2"/>
      <scheme val="minor"/>
    </font>
    <font>
      <b/>
      <sz val="11"/>
      <color theme="1"/>
      <name val="Arial"/>
      <family val="2"/>
    </font>
    <font>
      <b/>
      <u/>
      <sz val="12"/>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8" fillId="0" borderId="0"/>
    <xf numFmtId="44" fontId="8" fillId="0" borderId="0" applyFont="0" applyFill="0" applyBorder="0" applyAlignment="0" applyProtection="0"/>
    <xf numFmtId="0" fontId="11" fillId="0" borderId="0" applyNumberFormat="0" applyFill="0" applyBorder="0" applyAlignment="0" applyProtection="0"/>
  </cellStyleXfs>
  <cellXfs count="53">
    <xf numFmtId="0" fontId="0" fillId="0" borderId="0" xfId="0"/>
    <xf numFmtId="44" fontId="0" fillId="0" borderId="1" xfId="1" applyFont="1" applyBorder="1" applyAlignment="1">
      <alignment horizontal="center"/>
    </xf>
    <xf numFmtId="0" fontId="0" fillId="0" borderId="1" xfId="0" applyBorder="1"/>
    <xf numFmtId="0" fontId="0" fillId="0" borderId="0" xfId="0" applyBorder="1"/>
    <xf numFmtId="44" fontId="0" fillId="0" borderId="1" xfId="0" applyNumberFormat="1" applyBorder="1"/>
    <xf numFmtId="0" fontId="4" fillId="0" borderId="2" xfId="0" applyFont="1" applyFill="1" applyBorder="1" applyAlignment="1">
      <alignment vertical="center" wrapText="1"/>
    </xf>
    <xf numFmtId="44" fontId="0" fillId="0" borderId="2" xfId="1" applyFont="1" applyBorder="1" applyAlignment="1">
      <alignment horizontal="center"/>
    </xf>
    <xf numFmtId="0" fontId="4" fillId="0" borderId="0" xfId="0" applyFont="1" applyFill="1" applyBorder="1" applyAlignment="1">
      <alignment vertical="center" wrapText="1"/>
    </xf>
    <xf numFmtId="44" fontId="0" fillId="0" borderId="0" xfId="1" applyFont="1" applyBorder="1" applyAlignment="1">
      <alignment horizontal="center"/>
    </xf>
    <xf numFmtId="0" fontId="2" fillId="0" borderId="1" xfId="2" applyFill="1" applyBorder="1" applyAlignment="1">
      <alignment vertical="center" wrapText="1"/>
    </xf>
    <xf numFmtId="0" fontId="0" fillId="0" borderId="3" xfId="0" applyBorder="1"/>
    <xf numFmtId="0" fontId="7" fillId="3" borderId="1" xfId="0" applyFont="1" applyFill="1" applyBorder="1" applyAlignment="1">
      <alignment horizontal="center"/>
    </xf>
    <xf numFmtId="44" fontId="0" fillId="0" borderId="0" xfId="1" applyFont="1" applyBorder="1"/>
    <xf numFmtId="44" fontId="0" fillId="0" borderId="0" xfId="1" applyFont="1"/>
    <xf numFmtId="0" fontId="2" fillId="0" borderId="0" xfId="2"/>
    <xf numFmtId="0" fontId="5" fillId="0" borderId="1" xfId="0" applyFont="1" applyBorder="1" applyAlignment="1">
      <alignment horizontal="center"/>
    </xf>
    <xf numFmtId="0" fontId="5" fillId="0" borderId="1" xfId="0" applyFont="1" applyBorder="1" applyAlignment="1">
      <alignment horizontal="left"/>
    </xf>
    <xf numFmtId="1" fontId="0" fillId="0" borderId="1" xfId="1" applyNumberFormat="1" applyFont="1" applyBorder="1" applyAlignment="1">
      <alignment horizontal="center"/>
    </xf>
    <xf numFmtId="44" fontId="0" fillId="0" borderId="1" xfId="0" applyNumberFormat="1" applyBorder="1" applyAlignment="1">
      <alignment horizontal="right"/>
    </xf>
    <xf numFmtId="44" fontId="0" fillId="0" borderId="1" xfId="0" applyNumberFormat="1" applyBorder="1" applyAlignment="1">
      <alignment horizontal="left"/>
    </xf>
    <xf numFmtId="0" fontId="0" fillId="0" borderId="0" xfId="0" applyAlignment="1">
      <alignment horizontal="left"/>
    </xf>
    <xf numFmtId="0" fontId="5" fillId="0" borderId="1" xfId="0" applyFont="1" applyBorder="1" applyAlignment="1">
      <alignment horizontal="left" wrapText="1"/>
    </xf>
    <xf numFmtId="1" fontId="0" fillId="0" borderId="1" xfId="0" applyNumberFormat="1" applyBorder="1" applyAlignment="1">
      <alignment horizontal="center"/>
    </xf>
    <xf numFmtId="0" fontId="2" fillId="0" borderId="0" xfId="2" applyBorder="1"/>
    <xf numFmtId="0" fontId="0" fillId="0" borderId="0" xfId="1" applyNumberFormat="1" applyFont="1" applyBorder="1" applyAlignment="1">
      <alignment horizontal="center"/>
    </xf>
    <xf numFmtId="0" fontId="8" fillId="0" borderId="0" xfId="3"/>
    <xf numFmtId="0" fontId="9" fillId="0" borderId="0" xfId="3" applyFont="1"/>
    <xf numFmtId="164" fontId="9" fillId="0" borderId="0" xfId="4" applyNumberFormat="1" applyFont="1"/>
    <xf numFmtId="0" fontId="2" fillId="0" borderId="0" xfId="5" applyFont="1"/>
    <xf numFmtId="44" fontId="9" fillId="0" borderId="0" xfId="4" applyFont="1"/>
    <xf numFmtId="0" fontId="12" fillId="3" borderId="1" xfId="3" applyFont="1" applyFill="1" applyBorder="1"/>
    <xf numFmtId="0" fontId="9" fillId="0" borderId="1" xfId="3" applyFont="1" applyBorder="1"/>
    <xf numFmtId="0" fontId="2" fillId="0" borderId="1" xfId="5" applyFont="1" applyBorder="1"/>
    <xf numFmtId="44" fontId="9" fillId="0" borderId="1" xfId="4" applyFont="1" applyBorder="1"/>
    <xf numFmtId="0" fontId="10" fillId="0" borderId="1" xfId="5" applyFont="1" applyBorder="1"/>
    <xf numFmtId="164" fontId="9" fillId="0" borderId="1" xfId="4" applyNumberFormat="1" applyFont="1" applyBorder="1"/>
    <xf numFmtId="0" fontId="10" fillId="0" borderId="1" xfId="3" applyFont="1" applyBorder="1"/>
    <xf numFmtId="164" fontId="9" fillId="0" borderId="1" xfId="3" applyNumberFormat="1" applyFont="1" applyBorder="1"/>
    <xf numFmtId="0" fontId="5" fillId="0" borderId="1" xfId="0" applyFont="1" applyBorder="1" applyAlignment="1"/>
    <xf numFmtId="0" fontId="5" fillId="0" borderId="1" xfId="0" applyFont="1" applyBorder="1"/>
    <xf numFmtId="0" fontId="0" fillId="0" borderId="1" xfId="0" applyFont="1" applyBorder="1" applyAlignment="1">
      <alignment horizontal="center"/>
    </xf>
    <xf numFmtId="0" fontId="13" fillId="2" borderId="1" xfId="0" applyFont="1" applyFill="1" applyBorder="1" applyAlignment="1">
      <alignment horizontal="center"/>
    </xf>
    <xf numFmtId="0" fontId="0" fillId="0" borderId="0" xfId="0" applyAlignment="1">
      <alignment vertical="center"/>
    </xf>
    <xf numFmtId="0" fontId="2" fillId="0" borderId="1" xfId="2" applyBorder="1"/>
    <xf numFmtId="44" fontId="0" fillId="0" borderId="1" xfId="1" applyFont="1" applyBorder="1"/>
    <xf numFmtId="0" fontId="0" fillId="0" borderId="1" xfId="1" applyNumberFormat="1" applyFont="1" applyBorder="1" applyAlignment="1">
      <alignment horizontal="center"/>
    </xf>
    <xf numFmtId="0" fontId="8" fillId="0" borderId="0" xfId="3" applyAlignment="1">
      <alignment vertical="center"/>
    </xf>
    <xf numFmtId="0" fontId="0" fillId="0" borderId="0" xfId="0"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9" fillId="0" borderId="0" xfId="3" applyFont="1" applyAlignment="1">
      <alignment horizontal="left" vertical="top" wrapText="1"/>
    </xf>
    <xf numFmtId="0" fontId="8" fillId="0" borderId="0" xfId="3" applyAlignment="1">
      <alignment horizontal="left" vertical="top" wrapText="1"/>
    </xf>
    <xf numFmtId="0" fontId="14" fillId="0" borderId="0" xfId="3" applyFont="1" applyAlignment="1">
      <alignment horizontal="center" vertical="center"/>
    </xf>
  </cellXfs>
  <cellStyles count="6">
    <cellStyle name="Currency" xfId="1" builtinId="4"/>
    <cellStyle name="Currency 2" xfId="4" xr:uid="{22637BB9-E900-4898-800E-8342B28D39C9}"/>
    <cellStyle name="Hyperlink" xfId="2" builtinId="8"/>
    <cellStyle name="Hyperlink 2" xfId="5" xr:uid="{A03D9D63-521F-463F-BC56-5AD2F8AE58C0}"/>
    <cellStyle name="Normal" xfId="0" builtinId="0"/>
    <cellStyle name="Normal 2" xfId="3" xr:uid="{74E91354-E7A9-423D-AD13-0D292D6D2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nb.com/business-directory/company-profiles.hii_san_diego_shipyard_inc.307160086b12e172c56f8c5e8ba816e9.html" TargetMode="External"/><Relationship Id="rId13" Type="http://schemas.openxmlformats.org/officeDocument/2006/relationships/hyperlink" Target="https://www.zoominfo.com/c/nick-barbieri-trucking-llc/371679845" TargetMode="External"/><Relationship Id="rId18" Type="http://schemas.openxmlformats.org/officeDocument/2006/relationships/hyperlink" Target="https://www.dnb.com/business-directory/company-profiles.ocean_blue_environmental_services_inc.a247eaac70e37940c070d8ef66970dd9.html" TargetMode="External"/><Relationship Id="rId26" Type="http://schemas.openxmlformats.org/officeDocument/2006/relationships/hyperlink" Target="https://www.manta.com/c/mbnr62p/l-m-renner-inc" TargetMode="External"/><Relationship Id="rId3" Type="http://schemas.openxmlformats.org/officeDocument/2006/relationships/hyperlink" Target="https://www.dnb.com/business-directory/company-profiles.m_o_dion__sons_inc.e4c19d35b309bf77d0a6479376e57efd.html" TargetMode="External"/><Relationship Id="rId21" Type="http://schemas.openxmlformats.org/officeDocument/2006/relationships/hyperlink" Target="https://www.dnb.com/business-directory/company-profiles.flyers_transportation_llc.6aa76c95f67abbdb5a7af0c47c6d12f2.html" TargetMode="External"/><Relationship Id="rId34" Type="http://schemas.openxmlformats.org/officeDocument/2006/relationships/printerSettings" Target="../printerSettings/printerSettings1.bin"/><Relationship Id="rId7" Type="http://schemas.openxmlformats.org/officeDocument/2006/relationships/hyperlink" Target="https://www.zoominfo.com/c/ramos-oil-company/74253092" TargetMode="External"/><Relationship Id="rId12" Type="http://schemas.openxmlformats.org/officeDocument/2006/relationships/hyperlink" Target="https://www.dnb.com/business-directory/company-profiles.h2c2__associates_inc.52254fca174dd6200838f8ed80a70343.html" TargetMode="External"/><Relationship Id="rId17" Type="http://schemas.openxmlformats.org/officeDocument/2006/relationships/hyperlink" Target="https://www.dnb.com/business-directory/company-profiles.black_gold_industries.23cb4ac328fcc269673260cb6d4f91c9.html" TargetMode="External"/><Relationship Id="rId25" Type="http://schemas.openxmlformats.org/officeDocument/2006/relationships/hyperlink" Target="https://www.dnb.com/business-directory/company-profiles.mesa_environmental_services_inc.857e953cce5df35d8519c7bfca4afeaa.html" TargetMode="External"/><Relationship Id="rId33" Type="http://schemas.openxmlformats.org/officeDocument/2006/relationships/hyperlink" Target="https://www.dnb.com/business-directory/company-profiles.pacific_tank_cleaning_services_llc.5731a6c8e8a169d591863ce43e76d7bc.html" TargetMode="External"/><Relationship Id="rId2" Type="http://schemas.openxmlformats.org/officeDocument/2006/relationships/hyperlink" Target="https://www.dnb.com/business-directory/company-profiles.reladyne_inc.7c2d2b22752cbeb967f0334f3e6947a2.html" TargetMode="External"/><Relationship Id="rId16" Type="http://schemas.openxmlformats.org/officeDocument/2006/relationships/hyperlink" Target="https://www.dnb.com/business-directory/company-profiles.south_bay_sand_blasting_and_tank_cleaning_inc.d9cc4587486046640eacd3c3400a5a84.html" TargetMode="External"/><Relationship Id="rId20" Type="http://schemas.openxmlformats.org/officeDocument/2006/relationships/hyperlink" Target="https://www.dnb.com/business-directory/company-profiles.action_cleaning_corporation.57a5fb555ffbfb26f4ae490d2bf793de.html" TargetMode="External"/><Relationship Id="rId29" Type="http://schemas.openxmlformats.org/officeDocument/2006/relationships/hyperlink" Target="https://www.dnb.com/business-directory/company-profiles.energy_transport_and_logistic_llc.af02b2ee11e1e54d110f6c82b00ef133.html" TargetMode="External"/><Relationship Id="rId1" Type="http://schemas.openxmlformats.org/officeDocument/2006/relationships/hyperlink" Target="https://www.dnb.com/business-directory/company-profiles.clean_harbors_inc.abea7432f18cd7322fbfc0a648d8ae8d.html" TargetMode="External"/><Relationship Id="rId6" Type="http://schemas.openxmlformats.org/officeDocument/2006/relationships/hyperlink" Target="https://www.dnb.com/business-directory/company-profiles.ancon_marine_llc.339ec24d1ac6fc2804a31e6df751b992.html" TargetMode="External"/><Relationship Id="rId11" Type="http://schemas.openxmlformats.org/officeDocument/2006/relationships/hyperlink" Target="https://www.dnb.com/business-directory/company-profiles.patriot_environmental_services_inc.71a5bec5a97f46d2169d34e3196e8c60.html" TargetMode="External"/><Relationship Id="rId24" Type="http://schemas.openxmlformats.org/officeDocument/2006/relationships/hyperlink" Target="https://www.dnb.com/business-directory/company-profiles.oc_vacuum_inc.0db3684a53aae62efc1b17eed6a9e881.html" TargetMode="External"/><Relationship Id="rId32" Type="http://schemas.openxmlformats.org/officeDocument/2006/relationships/hyperlink" Target="https://www.dnb.com/business-directory/company-profiles.blackbeard_marine_services_llc.68f7ceee16766466d76d94aec7b8f6a8.html" TargetMode="External"/><Relationship Id="rId5" Type="http://schemas.openxmlformats.org/officeDocument/2006/relationships/hyperlink" Target="https://www.dnb.com/business-directory/company-profiles.maxum_petroleum_inc.2cb2fda61714d11287a550cd257f7948.html" TargetMode="External"/><Relationship Id="rId15" Type="http://schemas.openxmlformats.org/officeDocument/2006/relationships/hyperlink" Target="https://www.dnb.com/business-directory/company-profiles.kag_west_llc.fb28c6d7ee1697bd7e5da7ba423e3312.html" TargetMode="External"/><Relationship Id="rId23" Type="http://schemas.openxmlformats.org/officeDocument/2006/relationships/hyperlink" Target="https://www.dnb.com/business-directory/company-profiles.pacific_trans_environmental_services_inc.f85a5279927604e197ce6e31d39a5cae.html" TargetMode="External"/><Relationship Id="rId28" Type="http://schemas.openxmlformats.org/officeDocument/2006/relationships/hyperlink" Target="https://www.dnb.com/business-directory/company-profiles.ammex_tank_international.1556c42827e7f36f35f26f056de966ff.html" TargetMode="External"/><Relationship Id="rId10" Type="http://schemas.openxmlformats.org/officeDocument/2006/relationships/hyperlink" Target="https://www.dnb.com/business-directory/company-profiles.diesel_direct_inc.8384a8599213c6b1c5af96533d959386.html" TargetMode="External"/><Relationship Id="rId19" Type="http://schemas.openxmlformats.org/officeDocument/2006/relationships/hyperlink" Target="https://www.dnb.com/business-directory/company-profiles.marine_express_inc.0a91ea55b88df21a0d5448379b365a57.html" TargetMode="External"/><Relationship Id="rId31" Type="http://schemas.openxmlformats.org/officeDocument/2006/relationships/hyperlink" Target="https://www.dnb.com/business-directory/company-profiles.sc_commercial_llc.1241fa40095ec2b14b88159055ca91c8.html%20and%20https:/www.dnb.com/business-directory/company-profiles.blackbeard_marine_services_llc.1198f6b473e915cf8925d244c53588d4.html" TargetMode="External"/><Relationship Id="rId4" Type="http://schemas.openxmlformats.org/officeDocument/2006/relationships/hyperlink" Target="https://www.dnb.com/business-directory/company-profiles.nrc_environmental_services_inc.d850acd11a4585b66a5b116099a83b53.html" TargetMode="External"/><Relationship Id="rId9" Type="http://schemas.openxmlformats.org/officeDocument/2006/relationships/hyperlink" Target="https://www.dnb.com/business-directory/company-profiles.california_marine_cleaning_inc.c02df27329064f05a258920437e0a0b1.html" TargetMode="External"/><Relationship Id="rId14" Type="http://schemas.openxmlformats.org/officeDocument/2006/relationships/hyperlink" Target="https://www.dnb.com/business-directory/company-profiles.jankovich_company.41bf28f0d6cb4234a16893e4115b176d.html" TargetMode="External"/><Relationship Id="rId22" Type="http://schemas.openxmlformats.org/officeDocument/2006/relationships/hyperlink" Target="https://www.dnb.com/business-directory/company-profiles.environmental_logistics_inc.dd97a2a83d2820ab36abad099f8e497f.html" TargetMode="External"/><Relationship Id="rId27" Type="http://schemas.openxmlformats.org/officeDocument/2006/relationships/hyperlink" Target="https://www.dnb.com/business-directory/company-profiles.professional_tank_cleaning_ca_inc.95fee1e7d268712f43746a6c877c4093.html" TargetMode="External"/><Relationship Id="rId30" Type="http://schemas.openxmlformats.org/officeDocument/2006/relationships/hyperlink" Target="https://www.dnb.com/business-directory/company-profiles.southbay_industrial_services_inc.1d9ad85e7da6e0bd6439eb63387a3716.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dnb.com/business-directory/company-profiles.jankovich_company.41bf28f0d6cb4234a16893e4115b176d.html" TargetMode="External"/><Relationship Id="rId13" Type="http://schemas.openxmlformats.org/officeDocument/2006/relationships/hyperlink" Target="https://www.dnb.com/business-directory/company-profiles.bae_systems_inc.214eb9edaadf363a2fe347ad9b8230e6.html" TargetMode="External"/><Relationship Id="rId18" Type="http://schemas.openxmlformats.org/officeDocument/2006/relationships/hyperlink" Target="https://www.dnb.com/business-directory/company-profiles.tractide_marine_corp.864bc3120c714ded5245cfbf432e6e18.html" TargetMode="External"/><Relationship Id="rId3" Type="http://schemas.openxmlformats.org/officeDocument/2006/relationships/hyperlink" Target="https://www.dnb.com/business-directory/company-profiles.marathon_petroleum_corporation.aca95e48ae6b130c82b745fd190d8f74.html" TargetMode="External"/><Relationship Id="rId21" Type="http://schemas.openxmlformats.org/officeDocument/2006/relationships/hyperlink" Target="https://www.dnb.com/business-directory/company-profiles.pier_39_limited_partnership.b0d70c29cbf1d7d811c323d8fde36a04.html" TargetMode="External"/><Relationship Id="rId7" Type="http://schemas.openxmlformats.org/officeDocument/2006/relationships/hyperlink" Target="https://www.dnb.com/business-directory/company-profiles.koninklijke_vopak_nv.ceff40dc425e62f6197cd8680b153bb0.html" TargetMode="External"/><Relationship Id="rId12" Type="http://schemas.openxmlformats.org/officeDocument/2006/relationships/hyperlink" Target="https://www.dnb.com/business-directory/company-profiles.kinder_morgan_inc.6d8632ca81417a7936a1ac8fb4d17eb5.html" TargetMode="External"/><Relationship Id="rId17" Type="http://schemas.openxmlformats.org/officeDocument/2006/relationships/hyperlink" Target="https://www.dnb.com/business-directory/company-profiles.mare_island_dry_dock_llc.259a64f5a52bf66b4381c6562426f452.html" TargetMode="External"/><Relationship Id="rId2" Type="http://schemas.openxmlformats.org/officeDocument/2006/relationships/hyperlink" Target="https://www.dnb.com/business-directory/company-profiles.mitsubishi_corporation.76c35eff637fccaaec9b22e806eed352.html" TargetMode="External"/><Relationship Id="rId16" Type="http://schemas.openxmlformats.org/officeDocument/2006/relationships/hyperlink" Target="https://www.dnb.com/business-directory/company-profiles.international-matex_tank_terminals_llc.e2150e96e3a2db3bd95c997f7ee5636a.html" TargetMode="External"/><Relationship Id="rId20" Type="http://schemas.openxmlformats.org/officeDocument/2006/relationships/hyperlink" Target="https://www.dnb.com/business-directory/company-profiles.bay_ship__yacht_co.05005b745f14ad5075a2628e0d0122f2.html" TargetMode="External"/><Relationship Id="rId1" Type="http://schemas.openxmlformats.org/officeDocument/2006/relationships/hyperlink" Target="https://www.dnb.com/business-directory/company-profiles.royal_dutch_shell_plc.2f05eb391b7c3aa5291918c251070e46.html" TargetMode="External"/><Relationship Id="rId6" Type="http://schemas.openxmlformats.org/officeDocument/2006/relationships/hyperlink" Target="https://www.dnb.com/business-directory/company-profiles.nustar_energy_lp.299d348103e22236007f77a87d5256a5.html" TargetMode="External"/><Relationship Id="rId11" Type="http://schemas.openxmlformats.org/officeDocument/2006/relationships/hyperlink" Target="https://www.dnb.com/business-directory/company-profiles.chevron_corporation.a571b97f03471f9a5a69bd8920a16e9f.html" TargetMode="External"/><Relationship Id="rId24" Type="http://schemas.openxmlformats.org/officeDocument/2006/relationships/printerSettings" Target="../printerSettings/printerSettings2.bin"/><Relationship Id="rId5" Type="http://schemas.openxmlformats.org/officeDocument/2006/relationships/hyperlink" Target="https://www.dnb.com/business-directory/company-profiles.phillips_66.093361fa2f9c102d6a04676bd43f2c3d.html" TargetMode="External"/><Relationship Id="rId15" Type="http://schemas.openxmlformats.org/officeDocument/2006/relationships/hyperlink" Target="https://www.dnb.com/business-directory/company-profiles.pilot_corporation.618572bf1bf873a4f02bd56ffff9e9bb.html" TargetMode="External"/><Relationship Id="rId23" Type="http://schemas.openxmlformats.org/officeDocument/2006/relationships/hyperlink" Target="https://www.dnb.com/business-directory/company-profiles.ribost_terminal.2a4c8c7fb13284fe1b504386f7cdf222.html" TargetMode="External"/><Relationship Id="rId10" Type="http://schemas.openxmlformats.org/officeDocument/2006/relationships/hyperlink" Target="https://www.dnb.com/business-directory/company-profiles.torrance_logistics_company_llc.89f8680e01e5c2c7d78805d893c05096.html" TargetMode="External"/><Relationship Id="rId19" Type="http://schemas.openxmlformats.org/officeDocument/2006/relationships/hyperlink" Target="https://www.dnb.com/business-directory/company-profiles.general_dynamics_corporation.2ddae221afced9c4176753670758284c.html" TargetMode="External"/><Relationship Id="rId4" Type="http://schemas.openxmlformats.org/officeDocument/2006/relationships/hyperlink" Target="https://www.dnb.com/business-directory/company-profiles.valero_energy_corporation.40452cd6b4ae77bc142d2439313fdc07.html" TargetMode="External"/><Relationship Id="rId9" Type="http://schemas.openxmlformats.org/officeDocument/2006/relationships/hyperlink" Target="https://www.dnb.com/business-directory/company-profiles.chemoil_terminals.7c9923e92740d90d752f998743785ec3.html" TargetMode="External"/><Relationship Id="rId14" Type="http://schemas.openxmlformats.org/officeDocument/2006/relationships/hyperlink" Target="https://www.dnb.com/business-directory/company-profiles.ngl_energy_partners_lp.3c963162e0d262421b406604e40efc01.html" TargetMode="External"/><Relationship Id="rId22" Type="http://schemas.openxmlformats.org/officeDocument/2006/relationships/hyperlink" Target="https://www.dnb.com/business-directory/company-profiles.high_seas_fuel_dock_inc.78f6f3d80df063fd033834607544f00b.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nb.com/business-directory/company-profiles.olympic_shipping__management_sa.16ca2210f2ef2c6926a7df0debdd05d8.html" TargetMode="External"/><Relationship Id="rId13" Type="http://schemas.openxmlformats.org/officeDocument/2006/relationships/hyperlink" Target="https://www.dnb.com/business-directory/company-profiles.chevron_corporation.a571b97f03471f9a5a69bd8920a16e9f.html" TargetMode="External"/><Relationship Id="rId18" Type="http://schemas.openxmlformats.org/officeDocument/2006/relationships/hyperlink" Target="https://www.dnb.com/business-directory/company-profiles.plains_gp_holdings_lp.920ceff412ef912fa59a82c5d23e5465.html" TargetMode="External"/><Relationship Id="rId26" Type="http://schemas.openxmlformats.org/officeDocument/2006/relationships/hyperlink" Target="https://www.dnb.com/business-directory/company-profiles.levin_enterprises_inc.c09efebaa327c380f41d297ccdaa59d5.html" TargetMode="External"/><Relationship Id="rId3" Type="http://schemas.openxmlformats.org/officeDocument/2006/relationships/hyperlink" Target="https://www.dnb.com/business-directory/company-profiles.seaspan_corporation.dfb3759970579a0aa0081fd67fdae4a9.html" TargetMode="External"/><Relationship Id="rId21" Type="http://schemas.openxmlformats.org/officeDocument/2006/relationships/hyperlink" Target="https://www.dnb.com/business-directory/company-profiles.crimson_midstream_llc.d79a9719e1f16724a5cfee8bf9185318.html" TargetMode="External"/><Relationship Id="rId7" Type="http://schemas.openxmlformats.org/officeDocument/2006/relationships/hyperlink" Target="https://www.dnb.com/business-directory/company-profiles.minerva_marine_inc.79e904144043e883f33ecd60e69ec44c.html" TargetMode="External"/><Relationship Id="rId12" Type="http://schemas.openxmlformats.org/officeDocument/2006/relationships/hyperlink" Target="https://www.dnb.com/business-directory/company-profiles.sp_hamburg_tankers_gmbh__co_kg.ad55f2218bc80f5c103ad92be7aa8f1b.html" TargetMode="External"/><Relationship Id="rId17" Type="http://schemas.openxmlformats.org/officeDocument/2006/relationships/hyperlink" Target="https://www.dnb.com/business-directory/company-profiles.wickland_pipelines_llc.db9cfd53d2aded1b17a5ceada9af6b5f.html" TargetMode="External"/><Relationship Id="rId25" Type="http://schemas.openxmlformats.org/officeDocument/2006/relationships/hyperlink" Target="https://www.dnb.com/business-directory/company-profiles.san_joaquin_valley_railroad_co.be531c67877cc9cf57b7b8b91b94db3d.html" TargetMode="External"/><Relationship Id="rId2" Type="http://schemas.openxmlformats.org/officeDocument/2006/relationships/hyperlink" Target="https://www.dnb.com/business-directory/company-profiles.union_pacific_corporation.ac269e941ccdf6ec3d796cc705dac4de.html" TargetMode="External"/><Relationship Id="rId16" Type="http://schemas.openxmlformats.org/officeDocument/2006/relationships/hyperlink" Target="https://www.dnb.com/business-directory/company-profiles.martinez_pipeline_company_llc.4b56ac44eaaf16fb25a564ce7820f1f4.html" TargetMode="External"/><Relationship Id="rId20" Type="http://schemas.openxmlformats.org/officeDocument/2006/relationships/hyperlink" Target="https://www.dnb.com/business-directory/company-profiles.pacific_coast_energy_company_lp.d57ee3681c7a4c3226bdcbfcfcbb10ca.html" TargetMode="External"/><Relationship Id="rId1" Type="http://schemas.openxmlformats.org/officeDocument/2006/relationships/hyperlink" Target="https://www.dnb.com/business-directory/company-profiles.burlington_northern_santa_fe_llc.5892c620f21a61c65405e4e7c90d0356.html" TargetMode="External"/><Relationship Id="rId6" Type="http://schemas.openxmlformats.org/officeDocument/2006/relationships/hyperlink" Target="https://www.dnb.com/business-directory/company-profiles.zodiac_maritime_limited.e22c6f5c0c1a87ca8892a7b01ebd05c4.html" TargetMode="External"/><Relationship Id="rId11" Type="http://schemas.openxmlformats.org/officeDocument/2006/relationships/hyperlink" Target="https://www.dnb.com/business-directory/company-profiles.gulf_navigation_holding_p_j_s_c.b2d89aa1e35a3beec9bb892a3ffe8d41.html" TargetMode="External"/><Relationship Id="rId24" Type="http://schemas.openxmlformats.org/officeDocument/2006/relationships/hyperlink" Target="https://www.dnb.com/business-directory/company-profiles.san_diego__imperial_valley_railroad_company_inc.a8473eeb4dddd3d9aa64a0f0d9d9d366.html" TargetMode="External"/><Relationship Id="rId5" Type="http://schemas.openxmlformats.org/officeDocument/2006/relationships/hyperlink" Target="https://www.dnb.com/business-directory/company-profiles.bp_shipping_limited.2762d6377640c451c5741c0ef262c4f8.html" TargetMode="External"/><Relationship Id="rId15" Type="http://schemas.openxmlformats.org/officeDocument/2006/relationships/hyperlink" Target="https://www.dnb.com/business-directory/company-profiles.royal_dutch_shell_plc.2f05eb391b7c3aa5291918c251070e46.html" TargetMode="External"/><Relationship Id="rId23" Type="http://schemas.openxmlformats.org/officeDocument/2006/relationships/hyperlink" Target="https://www.manta.com/c/mmstrt2/arizona-california-railroad-company-lp" TargetMode="External"/><Relationship Id="rId10" Type="http://schemas.openxmlformats.org/officeDocument/2006/relationships/hyperlink" Target="https://www.dnb.com/business-directory/company-profiles.chevron_shipping_company_llc.f872da6bd16b1abfe44f982886249760.html" TargetMode="External"/><Relationship Id="rId19" Type="http://schemas.openxmlformats.org/officeDocument/2006/relationships/hyperlink" Target="https://www.dnb.com/business-directory/company-profiles.world_energy_llc.bdf4631b4f2c837790633d8f782f98f6.html" TargetMode="External"/><Relationship Id="rId4" Type="http://schemas.openxmlformats.org/officeDocument/2006/relationships/hyperlink" Target="https://www.dnb.com/business-directory/company-profiles.tsakos_columbia_shipmanagement_tcm_sa.68c05665cccea60d1416d4377616378a.html" TargetMode="External"/><Relationship Id="rId9" Type="http://schemas.openxmlformats.org/officeDocument/2006/relationships/hyperlink" Target="https://www.dnb.com/business-directory/company-profiles.kinder_morgan_inc.6d8632ca81417a7936a1ac8fb4d17eb5.html" TargetMode="External"/><Relationship Id="rId14" Type="http://schemas.openxmlformats.org/officeDocument/2006/relationships/hyperlink" Target="https://www.dnb.com/business-directory/company-profiles.phillips_66.093361fa2f9c102d6a04676bd43f2c3d.html" TargetMode="External"/><Relationship Id="rId22" Type="http://schemas.openxmlformats.org/officeDocument/2006/relationships/hyperlink" Target="https://www.dnb.com/business-directory/company-profiles.ngl_energy_partners_lp.3c963162e0d262421b406604e40efc01.html"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14B1-BF54-4AC3-BD4A-98CD978EAF37}">
  <dimension ref="A1:D42"/>
  <sheetViews>
    <sheetView tabSelected="1" view="pageLayout" zoomScaleNormal="100" workbookViewId="0">
      <selection activeCell="A2" sqref="A2:D2"/>
    </sheetView>
  </sheetViews>
  <sheetFormatPr defaultColWidth="9.140625" defaultRowHeight="15" x14ac:dyDescent="0.25"/>
  <cols>
    <col min="1" max="1" width="49" customWidth="1"/>
    <col min="2" max="4" width="21.7109375" customWidth="1"/>
    <col min="5" max="5" width="22.85546875" customWidth="1"/>
    <col min="6" max="6" width="38.5703125" customWidth="1"/>
  </cols>
  <sheetData>
    <row r="1" spans="1:4" ht="31.5" customHeight="1" x14ac:dyDescent="0.25">
      <c r="A1" s="48" t="s">
        <v>38</v>
      </c>
      <c r="B1" s="48"/>
      <c r="C1" s="48"/>
      <c r="D1" s="48"/>
    </row>
    <row r="2" spans="1:4" ht="79.5" customHeight="1" x14ac:dyDescent="0.25">
      <c r="A2" s="47" t="s">
        <v>39</v>
      </c>
      <c r="B2" s="47"/>
      <c r="C2" s="47"/>
      <c r="D2" s="47"/>
    </row>
    <row r="3" spans="1:4" ht="15.95" customHeight="1" x14ac:dyDescent="0.25"/>
    <row r="4" spans="1:4" x14ac:dyDescent="0.25">
      <c r="A4" s="41" t="s">
        <v>0</v>
      </c>
      <c r="B4" s="41" t="s">
        <v>1</v>
      </c>
    </row>
    <row r="5" spans="1:4" ht="15" customHeight="1" x14ac:dyDescent="0.25">
      <c r="A5" s="9" t="s">
        <v>2</v>
      </c>
      <c r="B5" s="1">
        <v>3410000000</v>
      </c>
    </row>
    <row r="6" spans="1:4" ht="15" customHeight="1" x14ac:dyDescent="0.25">
      <c r="A6" s="9" t="s">
        <v>3</v>
      </c>
      <c r="B6" s="1">
        <v>435230000</v>
      </c>
    </row>
    <row r="7" spans="1:4" x14ac:dyDescent="0.25">
      <c r="A7" s="9" t="s">
        <v>4</v>
      </c>
      <c r="B7" s="1">
        <v>201960000</v>
      </c>
    </row>
    <row r="8" spans="1:4" x14ac:dyDescent="0.25">
      <c r="A8" s="9" t="s">
        <v>5</v>
      </c>
      <c r="B8" s="1">
        <v>193939000</v>
      </c>
    </row>
    <row r="9" spans="1:4" x14ac:dyDescent="0.25">
      <c r="A9" s="9" t="s">
        <v>6</v>
      </c>
      <c r="B9" s="1">
        <v>189650000</v>
      </c>
    </row>
    <row r="10" spans="1:4" x14ac:dyDescent="0.25">
      <c r="A10" s="9" t="s">
        <v>7</v>
      </c>
      <c r="B10" s="1">
        <v>183580000</v>
      </c>
    </row>
    <row r="11" spans="1:4" x14ac:dyDescent="0.25">
      <c r="A11" s="9" t="s">
        <v>8</v>
      </c>
      <c r="B11" s="1">
        <v>123000000</v>
      </c>
    </row>
    <row r="12" spans="1:4" x14ac:dyDescent="0.25">
      <c r="A12" s="9" t="s">
        <v>9</v>
      </c>
      <c r="B12" s="1">
        <v>73830000</v>
      </c>
    </row>
    <row r="13" spans="1:4" x14ac:dyDescent="0.25">
      <c r="A13" s="9" t="s">
        <v>10</v>
      </c>
      <c r="B13" s="1">
        <v>41230000</v>
      </c>
    </row>
    <row r="14" spans="1:4" x14ac:dyDescent="0.25">
      <c r="A14" s="9" t="s">
        <v>11</v>
      </c>
      <c r="B14" s="1">
        <v>40530000</v>
      </c>
    </row>
    <row r="15" spans="1:4" x14ac:dyDescent="0.25">
      <c r="A15" s="9" t="s">
        <v>12</v>
      </c>
      <c r="B15" s="1">
        <v>28150000</v>
      </c>
    </row>
    <row r="16" spans="1:4" ht="15" customHeight="1" x14ac:dyDescent="0.25">
      <c r="A16" s="9" t="s">
        <v>13</v>
      </c>
      <c r="B16" s="1">
        <v>42460000</v>
      </c>
    </row>
    <row r="17" spans="1:2" x14ac:dyDescent="0.25">
      <c r="A17" s="9" t="s">
        <v>14</v>
      </c>
      <c r="B17" s="1">
        <v>22000000</v>
      </c>
    </row>
    <row r="18" spans="1:2" x14ac:dyDescent="0.25">
      <c r="A18" s="9" t="s">
        <v>15</v>
      </c>
      <c r="B18" s="1">
        <v>20950000</v>
      </c>
    </row>
    <row r="19" spans="1:2" x14ac:dyDescent="0.25">
      <c r="A19" s="9" t="s">
        <v>16</v>
      </c>
      <c r="B19" s="1">
        <v>18410000</v>
      </c>
    </row>
    <row r="20" spans="1:2" ht="15" customHeight="1" x14ac:dyDescent="0.25">
      <c r="A20" s="9" t="s">
        <v>17</v>
      </c>
      <c r="B20" s="1">
        <v>13290000</v>
      </c>
    </row>
    <row r="21" spans="1:2" x14ac:dyDescent="0.25">
      <c r="A21" s="9" t="s">
        <v>18</v>
      </c>
      <c r="B21" s="1">
        <v>10820000</v>
      </c>
    </row>
    <row r="22" spans="1:2" ht="15" customHeight="1" x14ac:dyDescent="0.25">
      <c r="A22" s="9" t="s">
        <v>19</v>
      </c>
      <c r="B22" s="1">
        <v>10770000</v>
      </c>
    </row>
    <row r="23" spans="1:2" x14ac:dyDescent="0.25">
      <c r="A23" s="9" t="s">
        <v>20</v>
      </c>
      <c r="B23" s="1">
        <v>7150000</v>
      </c>
    </row>
    <row r="24" spans="1:2" x14ac:dyDescent="0.25">
      <c r="A24" s="9" t="s">
        <v>21</v>
      </c>
      <c r="B24" s="1">
        <v>6820000</v>
      </c>
    </row>
    <row r="25" spans="1:2" x14ac:dyDescent="0.25">
      <c r="A25" s="9" t="s">
        <v>22</v>
      </c>
      <c r="B25" s="1">
        <v>6750000</v>
      </c>
    </row>
    <row r="26" spans="1:2" x14ac:dyDescent="0.25">
      <c r="A26" s="9" t="s">
        <v>23</v>
      </c>
      <c r="B26" s="1">
        <v>6000000</v>
      </c>
    </row>
    <row r="27" spans="1:2" ht="15" customHeight="1" x14ac:dyDescent="0.25">
      <c r="A27" s="9" t="s">
        <v>24</v>
      </c>
      <c r="B27" s="1">
        <v>5930000</v>
      </c>
    </row>
    <row r="28" spans="1:2" ht="15" customHeight="1" x14ac:dyDescent="0.25">
      <c r="A28" s="9" t="s">
        <v>25</v>
      </c>
      <c r="B28" s="1">
        <v>4710000</v>
      </c>
    </row>
    <row r="29" spans="1:2" x14ac:dyDescent="0.25">
      <c r="A29" s="9" t="s">
        <v>26</v>
      </c>
      <c r="B29" s="1">
        <v>4170000</v>
      </c>
    </row>
    <row r="30" spans="1:2" x14ac:dyDescent="0.25">
      <c r="A30" s="9" t="s">
        <v>27</v>
      </c>
      <c r="B30" s="1">
        <v>3750000</v>
      </c>
    </row>
    <row r="31" spans="1:2" ht="15" customHeight="1" x14ac:dyDescent="0.25">
      <c r="A31" s="9" t="s">
        <v>28</v>
      </c>
      <c r="B31" s="1">
        <v>1560000</v>
      </c>
    </row>
    <row r="32" spans="1:2" ht="15" customHeight="1" x14ac:dyDescent="0.25">
      <c r="A32" s="9" t="s">
        <v>29</v>
      </c>
      <c r="B32" s="1">
        <v>317682</v>
      </c>
    </row>
    <row r="33" spans="1:4" x14ac:dyDescent="0.25">
      <c r="A33" s="9" t="s">
        <v>30</v>
      </c>
      <c r="B33" s="1">
        <v>265464</v>
      </c>
    </row>
    <row r="34" spans="1:4" x14ac:dyDescent="0.25">
      <c r="A34" s="9" t="s">
        <v>31</v>
      </c>
      <c r="B34" s="1">
        <v>170355</v>
      </c>
    </row>
    <row r="35" spans="1:4" x14ac:dyDescent="0.25">
      <c r="A35" s="9" t="s">
        <v>32</v>
      </c>
      <c r="B35" s="1">
        <v>159707</v>
      </c>
    </row>
    <row r="36" spans="1:4" x14ac:dyDescent="0.25">
      <c r="A36" s="9" t="s">
        <v>33</v>
      </c>
      <c r="B36" s="1">
        <v>154546</v>
      </c>
    </row>
    <row r="37" spans="1:4" x14ac:dyDescent="0.25">
      <c r="A37" s="9" t="s">
        <v>34</v>
      </c>
      <c r="B37" s="1">
        <v>41989</v>
      </c>
      <c r="C37" s="10"/>
    </row>
    <row r="38" spans="1:4" x14ac:dyDescent="0.25">
      <c r="A38" s="5"/>
      <c r="B38" s="6"/>
      <c r="C38" s="3"/>
    </row>
    <row r="39" spans="1:4" x14ac:dyDescent="0.25">
      <c r="A39" s="7"/>
      <c r="B39" s="8"/>
      <c r="C39" s="3"/>
    </row>
    <row r="40" spans="1:4" x14ac:dyDescent="0.25">
      <c r="A40" s="2"/>
      <c r="B40" s="15" t="s">
        <v>35</v>
      </c>
      <c r="C40" s="15" t="s">
        <v>36</v>
      </c>
      <c r="D40" s="15" t="s">
        <v>37</v>
      </c>
    </row>
    <row r="41" spans="1:4" x14ac:dyDescent="0.25">
      <c r="A41" s="38" t="s">
        <v>115</v>
      </c>
      <c r="B41" s="40">
        <v>7</v>
      </c>
      <c r="C41" s="4">
        <v>4737359000</v>
      </c>
      <c r="D41" s="4">
        <v>676765571.42857146</v>
      </c>
    </row>
    <row r="42" spans="1:4" x14ac:dyDescent="0.25">
      <c r="A42" s="39" t="s">
        <v>116</v>
      </c>
      <c r="B42" s="40">
        <v>26</v>
      </c>
      <c r="C42" s="4">
        <v>370389743</v>
      </c>
      <c r="D42" s="4">
        <v>14245759.346153846</v>
      </c>
    </row>
  </sheetData>
  <sheetProtection algorithmName="SHA-512" hashValue="B6QDtcTHo2Ek6n9D8GJfdm63ENg6jBeKma8PnwGk0WdR30y8cRm/cmVjGMPd4jHz/eHDN0HkEGQRmjPsLTfRJA==" saltValue="/dtJiYScDECns9vIiruEqw==" spinCount="100000" sheet="1" objects="1" scenarios="1"/>
  <mergeCells count="2">
    <mergeCell ref="A2:D2"/>
    <mergeCell ref="A1:D1"/>
  </mergeCells>
  <hyperlinks>
    <hyperlink ref="A5" r:id="rId1" xr:uid="{C5D3BE84-B0C4-49AB-B5A6-4794E286EFEC}"/>
    <hyperlink ref="A6" r:id="rId2" xr:uid="{1AAD939D-1CE4-4D07-8BB4-4212D90B2E18}"/>
    <hyperlink ref="A7" r:id="rId3" xr:uid="{65D32F3C-3356-4113-9B76-5EF3F8C0A7BF}"/>
    <hyperlink ref="A8" r:id="rId4" xr:uid="{729F6E8E-7FAF-4EA9-97FA-9AA02AF0ADD0}"/>
    <hyperlink ref="A9" r:id="rId5" xr:uid="{A7248239-4186-4792-A24F-C673493FD919}"/>
    <hyperlink ref="A10" r:id="rId6" xr:uid="{3E95C0FB-AF26-4494-8F08-B07CC142C4BB}"/>
    <hyperlink ref="A11" r:id="rId7" xr:uid="{009A9A25-208A-42CC-874A-3727469D5C33}"/>
    <hyperlink ref="A12" r:id="rId8" xr:uid="{6F6FE8F8-582C-489D-8A40-CFB3C771DB91}"/>
    <hyperlink ref="A13" r:id="rId9" xr:uid="{A3F73EB6-F64F-42FA-8871-CF66C284EFF2}"/>
    <hyperlink ref="A14" r:id="rId10" xr:uid="{687330CB-E1E7-420E-8D82-3B2E13208EE2}"/>
    <hyperlink ref="A15" r:id="rId11" xr:uid="{E138C886-7F94-46F1-BEB2-4A93C688335C}"/>
    <hyperlink ref="A16" r:id="rId12" xr:uid="{63E99FAF-7280-4569-9EC7-3AFEAACF4810}"/>
    <hyperlink ref="A17" r:id="rId13" xr:uid="{D51B71BA-ECA3-42D4-85AD-EC930EADF380}"/>
    <hyperlink ref="A18" r:id="rId14" xr:uid="{713E0A86-90F6-4454-A87D-F4CA20944EC7}"/>
    <hyperlink ref="A19" r:id="rId15" xr:uid="{693B0B50-5AEA-4F98-9B91-C8D75493ED03}"/>
    <hyperlink ref="A20" r:id="rId16" xr:uid="{2CC9A96B-938F-4954-AFDF-195423914730}"/>
    <hyperlink ref="A21" r:id="rId17" xr:uid="{F3F16AA8-243B-4EE7-B8FB-F51AC3EAC2FC}"/>
    <hyperlink ref="A22" r:id="rId18" xr:uid="{288BEC12-978F-4934-92EC-C476036E2B37}"/>
    <hyperlink ref="A23" r:id="rId19" xr:uid="{B0D9ECAB-277C-44CD-A58E-C99AD3A22F61}"/>
    <hyperlink ref="A24" r:id="rId20" xr:uid="{E3F2F66B-D116-43EF-8FDA-D0213AC6CDB8}"/>
    <hyperlink ref="A25" r:id="rId21" xr:uid="{B04DF468-3053-4E70-98D9-F66958587001}"/>
    <hyperlink ref="A26" r:id="rId22" xr:uid="{00D0F6B5-DD74-4ECB-9B64-F811C26D509D}"/>
    <hyperlink ref="A27" r:id="rId23" xr:uid="{A968C604-42A4-4105-AC46-8964C16CF2C7}"/>
    <hyperlink ref="A28" r:id="rId24" xr:uid="{57685DDD-54E3-4CAF-9557-C73E4F899A06}"/>
    <hyperlink ref="A29" r:id="rId25" xr:uid="{68B9E77D-E6E0-4463-AD82-668A918516F1}"/>
    <hyperlink ref="A30" r:id="rId26" xr:uid="{F3633F81-9309-43D9-90AE-FA588AE94E18}"/>
    <hyperlink ref="A31" r:id="rId27" xr:uid="{1E055905-3B28-41D5-B4F1-0180829BECD6}"/>
    <hyperlink ref="A32" r:id="rId28" xr:uid="{51E6AD28-1461-4200-BB71-90511AD618BC}"/>
    <hyperlink ref="A33" r:id="rId29" xr:uid="{E30E442F-9C61-4A23-9691-B733F7F8D829}"/>
    <hyperlink ref="A34" r:id="rId30" xr:uid="{BB985FCE-743B-4A8F-97EC-0E15AECC214F}"/>
    <hyperlink ref="A35" r:id="rId31" xr:uid="{7FC9A3C7-9FDF-46D6-AA64-33ED9D12EB82}"/>
    <hyperlink ref="A36" r:id="rId32" xr:uid="{32FD7F63-7057-4347-9A57-BD392722FA55}"/>
    <hyperlink ref="A37" r:id="rId33" xr:uid="{CA4194B9-C146-4756-950E-29186303FED8}"/>
  </hyperlinks>
  <pageMargins left="0.5" right="0.5" top="0.5" bottom="0.5" header="0.05" footer="0.3"/>
  <pageSetup orientation="landscape" horizontalDpi="360" verticalDpi="36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B5CD-209B-428A-9E68-2607A0E5B0E3}">
  <dimension ref="A1:E31"/>
  <sheetViews>
    <sheetView view="pageLayout" zoomScaleNormal="100" workbookViewId="0">
      <selection activeCell="A2" sqref="A2:E2"/>
    </sheetView>
  </sheetViews>
  <sheetFormatPr defaultRowHeight="15" x14ac:dyDescent="0.25"/>
  <cols>
    <col min="1" max="1" width="37" customWidth="1"/>
    <col min="2" max="2" width="21.5703125" customWidth="1"/>
    <col min="3" max="3" width="20" bestFit="1" customWidth="1"/>
    <col min="4" max="4" width="21" customWidth="1"/>
    <col min="5" max="5" width="19.85546875" customWidth="1"/>
  </cols>
  <sheetData>
    <row r="1" spans="1:5" s="42" customFormat="1" ht="31.5" customHeight="1" x14ac:dyDescent="0.25">
      <c r="A1" s="49" t="s">
        <v>117</v>
      </c>
      <c r="B1" s="49"/>
      <c r="C1" s="49"/>
      <c r="D1" s="49"/>
      <c r="E1" s="49"/>
    </row>
    <row r="2" spans="1:5" ht="100.5" customHeight="1" x14ac:dyDescent="0.25">
      <c r="A2" s="47" t="s">
        <v>40</v>
      </c>
      <c r="B2" s="47"/>
      <c r="C2" s="47"/>
      <c r="D2" s="47"/>
      <c r="E2" s="47"/>
    </row>
    <row r="3" spans="1:5" ht="15.75" x14ac:dyDescent="0.25">
      <c r="A3" s="11" t="s">
        <v>41</v>
      </c>
      <c r="B3" s="11" t="s">
        <v>42</v>
      </c>
      <c r="C3" s="11" t="s">
        <v>43</v>
      </c>
    </row>
    <row r="4" spans="1:5" x14ac:dyDescent="0.25">
      <c r="A4" s="43" t="s">
        <v>44</v>
      </c>
      <c r="B4" s="44">
        <v>344880000000</v>
      </c>
      <c r="C4" s="45">
        <v>1</v>
      </c>
    </row>
    <row r="5" spans="1:5" x14ac:dyDescent="0.25">
      <c r="A5" s="43" t="s">
        <v>45</v>
      </c>
      <c r="B5" s="44">
        <v>133650000000</v>
      </c>
      <c r="C5" s="45">
        <v>1</v>
      </c>
    </row>
    <row r="6" spans="1:5" x14ac:dyDescent="0.25">
      <c r="A6" s="43" t="s">
        <v>46</v>
      </c>
      <c r="B6" s="44">
        <v>123950000000</v>
      </c>
      <c r="C6" s="45">
        <v>1</v>
      </c>
    </row>
    <row r="7" spans="1:5" x14ac:dyDescent="0.25">
      <c r="A7" s="43" t="s">
        <v>47</v>
      </c>
      <c r="B7" s="44">
        <v>108320000000</v>
      </c>
      <c r="C7" s="45">
        <v>1</v>
      </c>
    </row>
    <row r="8" spans="1:5" x14ac:dyDescent="0.25">
      <c r="A8" s="43" t="s">
        <v>48</v>
      </c>
      <c r="B8" s="44">
        <v>107290000000</v>
      </c>
      <c r="C8" s="45">
        <v>1</v>
      </c>
    </row>
    <row r="9" spans="1:5" x14ac:dyDescent="0.25">
      <c r="A9" s="43" t="s">
        <v>49</v>
      </c>
      <c r="B9" s="44">
        <v>1500000000</v>
      </c>
      <c r="C9" s="45">
        <v>1</v>
      </c>
    </row>
    <row r="10" spans="1:5" x14ac:dyDescent="0.25">
      <c r="A10" s="43" t="s">
        <v>50</v>
      </c>
      <c r="B10" s="44">
        <v>1390000000</v>
      </c>
      <c r="C10" s="45">
        <v>1</v>
      </c>
    </row>
    <row r="11" spans="1:5" x14ac:dyDescent="0.25">
      <c r="A11" s="43" t="s">
        <v>51</v>
      </c>
      <c r="B11" s="44">
        <v>20950000</v>
      </c>
      <c r="C11" s="45">
        <v>1</v>
      </c>
    </row>
    <row r="12" spans="1:5" x14ac:dyDescent="0.25">
      <c r="A12" s="43" t="s">
        <v>52</v>
      </c>
      <c r="B12" s="44">
        <v>18580000</v>
      </c>
      <c r="C12" s="45">
        <v>1</v>
      </c>
    </row>
    <row r="13" spans="1:5" x14ac:dyDescent="0.25">
      <c r="A13" s="43" t="s">
        <v>53</v>
      </c>
      <c r="B13" s="44">
        <v>24508000000</v>
      </c>
      <c r="C13" s="45">
        <v>1</v>
      </c>
    </row>
    <row r="14" spans="1:5" x14ac:dyDescent="0.25">
      <c r="A14" s="43" t="s">
        <v>54</v>
      </c>
      <c r="B14" s="44">
        <v>139870000000</v>
      </c>
      <c r="C14" s="45">
        <v>2</v>
      </c>
    </row>
    <row r="15" spans="1:5" x14ac:dyDescent="0.25">
      <c r="A15" s="43" t="s">
        <v>55</v>
      </c>
      <c r="B15" s="44">
        <v>13210000000</v>
      </c>
      <c r="C15" s="45">
        <v>2</v>
      </c>
    </row>
    <row r="16" spans="1:5" x14ac:dyDescent="0.25">
      <c r="A16" s="43" t="s">
        <v>56</v>
      </c>
      <c r="B16" s="44">
        <v>9800000000</v>
      </c>
      <c r="C16" s="45">
        <v>2</v>
      </c>
    </row>
    <row r="17" spans="1:4" x14ac:dyDescent="0.25">
      <c r="A17" s="43" t="s">
        <v>57</v>
      </c>
      <c r="B17" s="44">
        <v>7500000000</v>
      </c>
      <c r="C17" s="45">
        <v>2</v>
      </c>
    </row>
    <row r="18" spans="1:4" x14ac:dyDescent="0.25">
      <c r="A18" s="43" t="s">
        <v>58</v>
      </c>
      <c r="B18" s="44">
        <v>5000000000</v>
      </c>
      <c r="C18" s="45">
        <v>2</v>
      </c>
    </row>
    <row r="19" spans="1:4" x14ac:dyDescent="0.25">
      <c r="A19" s="43" t="s">
        <v>59</v>
      </c>
      <c r="B19" s="44">
        <v>267130000</v>
      </c>
      <c r="C19" s="45">
        <v>2</v>
      </c>
    </row>
    <row r="20" spans="1:4" x14ac:dyDescent="0.25">
      <c r="A20" s="43" t="s">
        <v>60</v>
      </c>
      <c r="B20" s="44">
        <v>32430000</v>
      </c>
      <c r="C20" s="45">
        <v>2</v>
      </c>
    </row>
    <row r="21" spans="1:4" x14ac:dyDescent="0.25">
      <c r="A21" s="43" t="s">
        <v>61</v>
      </c>
      <c r="B21" s="44">
        <v>1530000</v>
      </c>
      <c r="C21" s="45">
        <v>2</v>
      </c>
    </row>
    <row r="22" spans="1:4" x14ac:dyDescent="0.25">
      <c r="A22" s="43" t="s">
        <v>62</v>
      </c>
      <c r="B22" s="44">
        <v>39350000000</v>
      </c>
      <c r="C22" s="45">
        <v>3</v>
      </c>
    </row>
    <row r="23" spans="1:4" x14ac:dyDescent="0.25">
      <c r="A23" s="43" t="s">
        <v>63</v>
      </c>
      <c r="B23" s="44">
        <v>48670000</v>
      </c>
      <c r="C23" s="45">
        <v>3</v>
      </c>
    </row>
    <row r="24" spans="1:4" x14ac:dyDescent="0.25">
      <c r="A24" s="43" t="s">
        <v>64</v>
      </c>
      <c r="B24" s="44">
        <v>40000000</v>
      </c>
      <c r="C24" s="45">
        <v>3</v>
      </c>
    </row>
    <row r="25" spans="1:4" x14ac:dyDescent="0.25">
      <c r="A25" s="43" t="s">
        <v>65</v>
      </c>
      <c r="B25" s="44">
        <v>2010000</v>
      </c>
      <c r="C25" s="45">
        <v>3</v>
      </c>
    </row>
    <row r="26" spans="1:4" x14ac:dyDescent="0.25">
      <c r="A26" s="43" t="s">
        <v>66</v>
      </c>
      <c r="B26" s="44">
        <v>389130</v>
      </c>
      <c r="C26" s="45">
        <v>3</v>
      </c>
    </row>
    <row r="27" spans="1:4" x14ac:dyDescent="0.25">
      <c r="A27" s="23"/>
      <c r="B27" s="12"/>
      <c r="C27" s="24"/>
    </row>
    <row r="28" spans="1:4" x14ac:dyDescent="0.25">
      <c r="B28" s="13"/>
      <c r="C28" s="13"/>
      <c r="D28" s="14"/>
    </row>
    <row r="29" spans="1:4" x14ac:dyDescent="0.25">
      <c r="A29" s="2"/>
      <c r="B29" s="15" t="s">
        <v>67</v>
      </c>
      <c r="C29" s="15" t="s">
        <v>68</v>
      </c>
      <c r="D29" s="15" t="s">
        <v>69</v>
      </c>
    </row>
    <row r="30" spans="1:4" s="20" customFormat="1" ht="20.25" customHeight="1" x14ac:dyDescent="0.25">
      <c r="A30" s="16" t="s">
        <v>70</v>
      </c>
      <c r="B30" s="17">
        <v>10</v>
      </c>
      <c r="C30" s="18">
        <f>SUM(B4:B13)</f>
        <v>845527530000</v>
      </c>
      <c r="D30" s="19">
        <f>C30/B30</f>
        <v>84552753000</v>
      </c>
    </row>
    <row r="31" spans="1:4" s="20" customFormat="1" ht="45" x14ac:dyDescent="0.25">
      <c r="A31" s="21" t="s">
        <v>71</v>
      </c>
      <c r="B31" s="22">
        <v>13</v>
      </c>
      <c r="C31" s="18">
        <f>SUM(B16:B26)-B22</f>
        <v>22692159130</v>
      </c>
      <c r="D31" s="19">
        <f>C31/B31</f>
        <v>1745550702.3076923</v>
      </c>
    </row>
  </sheetData>
  <sheetProtection algorithmName="SHA-512" hashValue="4JYIlyI5yuLz9CWkpiiwkTfvpgCyCtTv8DDQi/mH1xFuCfX3b9O+8Y6bAd3R1hj9+1nNgPEgc88RyW6WbJPwRQ==" saltValue="md2NAjA9m+4F21OnYT1W+g==" spinCount="100000" sheet="1" objects="1" scenarios="1"/>
  <mergeCells count="2">
    <mergeCell ref="A2:E2"/>
    <mergeCell ref="A1:E1"/>
  </mergeCells>
  <hyperlinks>
    <hyperlink ref="A4" r:id="rId1" xr:uid="{BE21B094-A99E-452E-9655-1B67793BADF6}"/>
    <hyperlink ref="A5" r:id="rId2" xr:uid="{68A9A0FC-B48F-4B68-B82A-61BE9088A378}"/>
    <hyperlink ref="A6" r:id="rId3" xr:uid="{B7E634D7-FF11-42D8-9B33-D5972B52ABAD}"/>
    <hyperlink ref="A7" r:id="rId4" xr:uid="{880B46D5-7EAB-4909-AE8A-663BD45B0C8A}"/>
    <hyperlink ref="A8" r:id="rId5" xr:uid="{8E27ECFF-4552-437F-9C00-1A392FAA198D}"/>
    <hyperlink ref="A9" r:id="rId6" xr:uid="{7FC97D1B-77AA-4C70-A241-4E426903C7DE}"/>
    <hyperlink ref="A10" r:id="rId7" xr:uid="{8D334A78-A1C9-40D4-A2AA-6E6B9FF05664}"/>
    <hyperlink ref="A11" r:id="rId8" xr:uid="{41E5CA37-84C6-4CD4-ACDC-E3ED4AE4381B}"/>
    <hyperlink ref="A12" r:id="rId9" xr:uid="{3344CF3D-553F-4DDC-A207-D40F94D297CC}"/>
    <hyperlink ref="A13" r:id="rId10" xr:uid="{2DD9B5C7-1354-4F75-955A-C5983EDAFD1D}"/>
    <hyperlink ref="A14" r:id="rId11" xr:uid="{543A8521-3DB6-494B-A9F6-5E42CDC62F8D}"/>
    <hyperlink ref="A15" r:id="rId12" xr:uid="{6AAAE384-F6C2-4E45-BB2C-5E71DB36671B}"/>
    <hyperlink ref="A16" r:id="rId13" xr:uid="{0127DA92-94BB-423F-9E29-D7E8663EB651}"/>
    <hyperlink ref="A17" r:id="rId14" xr:uid="{E41432E9-A6AE-443A-8AAD-13D344B90DAC}"/>
    <hyperlink ref="A18" r:id="rId15" xr:uid="{8AFC6DCE-A4AB-40BF-8DA2-3235663F884F}"/>
    <hyperlink ref="A19" r:id="rId16" xr:uid="{301E1D10-5D0D-4C4F-8B9C-D1DF1BFC2F79}"/>
    <hyperlink ref="A20" r:id="rId17" xr:uid="{82204C64-32D5-4D8D-BF8E-2F72E5303DE2}"/>
    <hyperlink ref="A21" r:id="rId18" xr:uid="{C1FAEBCF-F978-49D6-AE4E-70D80EF74A5B}"/>
    <hyperlink ref="A22" r:id="rId19" xr:uid="{2FD0B28D-3C67-4ABC-94B5-A205917160FE}"/>
    <hyperlink ref="A23" r:id="rId20" xr:uid="{4AE9B3FD-82D3-4E50-AF25-0599FB450B1B}"/>
    <hyperlink ref="A24" r:id="rId21" xr:uid="{DAAEC1FF-1AB9-498E-956A-5A8157660E49}"/>
    <hyperlink ref="A25" r:id="rId22" xr:uid="{1FE54746-2EC1-4394-AEF9-659D50F33683}"/>
    <hyperlink ref="A26" r:id="rId23" xr:uid="{CB42E90F-C172-4822-B2F6-DD4F55826AE0}"/>
  </hyperlinks>
  <pageMargins left="0.5" right="0.5" top="0.4" bottom="0.4" header="0.3" footer="0.3"/>
  <pageSetup orientation="landscape" verticalDpi="9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88E72-E676-4CD4-ADD0-133402A5C953}">
  <dimension ref="A1:C41"/>
  <sheetViews>
    <sheetView view="pageLayout" zoomScaleNormal="100" workbookViewId="0">
      <selection activeCell="B26" sqref="B26"/>
    </sheetView>
  </sheetViews>
  <sheetFormatPr defaultColWidth="8.7109375" defaultRowHeight="12.75" x14ac:dyDescent="0.2"/>
  <cols>
    <col min="1" max="1" width="20.140625" style="25" customWidth="1"/>
    <col min="2" max="2" width="40.7109375" style="25" customWidth="1"/>
    <col min="3" max="3" width="27.7109375" style="25" customWidth="1"/>
    <col min="4" max="16384" width="8.7109375" style="25"/>
  </cols>
  <sheetData>
    <row r="1" spans="1:3" s="46" customFormat="1" ht="31.5" customHeight="1" x14ac:dyDescent="0.25">
      <c r="A1" s="52" t="s">
        <v>118</v>
      </c>
      <c r="B1" s="52"/>
      <c r="C1" s="52"/>
    </row>
    <row r="2" spans="1:3" ht="114" customHeight="1" x14ac:dyDescent="0.2">
      <c r="A2" s="50" t="s">
        <v>113</v>
      </c>
      <c r="B2" s="51"/>
      <c r="C2" s="51"/>
    </row>
    <row r="3" spans="1:3" ht="15" x14ac:dyDescent="0.25">
      <c r="A3" s="30" t="s">
        <v>112</v>
      </c>
      <c r="B3" s="30" t="s">
        <v>111</v>
      </c>
      <c r="C3" s="30" t="s">
        <v>110</v>
      </c>
    </row>
    <row r="4" spans="1:3" ht="15" x14ac:dyDescent="0.25">
      <c r="A4" s="31" t="s">
        <v>108</v>
      </c>
      <c r="B4" s="32" t="s">
        <v>109</v>
      </c>
      <c r="C4" s="33">
        <v>21710000000</v>
      </c>
    </row>
    <row r="5" spans="1:3" ht="15" x14ac:dyDescent="0.25">
      <c r="A5" s="31" t="s">
        <v>108</v>
      </c>
      <c r="B5" s="32" t="s">
        <v>107</v>
      </c>
      <c r="C5" s="33">
        <v>23520000000</v>
      </c>
    </row>
    <row r="6" spans="1:3" ht="15" x14ac:dyDescent="0.25">
      <c r="A6" s="31"/>
      <c r="B6" s="34" t="s">
        <v>106</v>
      </c>
      <c r="C6" s="33">
        <f>AVERAGE(C4:C5)</f>
        <v>22615000000</v>
      </c>
    </row>
    <row r="7" spans="1:3" ht="15" x14ac:dyDescent="0.25">
      <c r="A7" s="26"/>
      <c r="B7" s="26"/>
      <c r="C7" s="29"/>
    </row>
    <row r="8" spans="1:3" ht="15" x14ac:dyDescent="0.25">
      <c r="A8" s="31" t="s">
        <v>102</v>
      </c>
      <c r="B8" s="32" t="s">
        <v>105</v>
      </c>
      <c r="C8" s="35">
        <v>3750000</v>
      </c>
    </row>
    <row r="9" spans="1:3" ht="15" x14ac:dyDescent="0.25">
      <c r="A9" s="31" t="s">
        <v>102</v>
      </c>
      <c r="B9" s="32" t="s">
        <v>104</v>
      </c>
      <c r="C9" s="35">
        <v>139263</v>
      </c>
    </row>
    <row r="10" spans="1:3" ht="15" x14ac:dyDescent="0.25">
      <c r="A10" s="31" t="s">
        <v>102</v>
      </c>
      <c r="B10" s="32" t="s">
        <v>103</v>
      </c>
      <c r="C10" s="35">
        <v>12010000</v>
      </c>
    </row>
    <row r="11" spans="1:3" ht="15" x14ac:dyDescent="0.25">
      <c r="A11" s="31" t="s">
        <v>102</v>
      </c>
      <c r="B11" s="32" t="s">
        <v>101</v>
      </c>
      <c r="C11" s="35">
        <v>9850000</v>
      </c>
    </row>
    <row r="12" spans="1:3" ht="15" x14ac:dyDescent="0.25">
      <c r="A12" s="31"/>
      <c r="B12" s="36" t="s">
        <v>100</v>
      </c>
      <c r="C12" s="35">
        <f>AVERAGE(C8:C11)</f>
        <v>6437315.75</v>
      </c>
    </row>
    <row r="13" spans="1:3" ht="15" x14ac:dyDescent="0.25">
      <c r="A13" s="26"/>
      <c r="B13" s="26"/>
      <c r="C13" s="29"/>
    </row>
    <row r="14" spans="1:3" ht="15" x14ac:dyDescent="0.25">
      <c r="A14" s="31" t="s">
        <v>90</v>
      </c>
      <c r="B14" s="32" t="s">
        <v>99</v>
      </c>
      <c r="C14" s="35">
        <v>1130000000</v>
      </c>
    </row>
    <row r="15" spans="1:3" ht="15" x14ac:dyDescent="0.25">
      <c r="A15" s="31" t="s">
        <v>90</v>
      </c>
      <c r="B15" s="32" t="s">
        <v>98</v>
      </c>
      <c r="C15" s="35">
        <v>24760000</v>
      </c>
    </row>
    <row r="16" spans="1:3" ht="15" x14ac:dyDescent="0.25">
      <c r="A16" s="31" t="s">
        <v>90</v>
      </c>
      <c r="B16" s="32" t="s">
        <v>97</v>
      </c>
      <c r="C16" s="35">
        <v>776970000</v>
      </c>
    </row>
    <row r="17" spans="1:3" ht="15" x14ac:dyDescent="0.25">
      <c r="A17" s="31" t="s">
        <v>90</v>
      </c>
      <c r="B17" s="32" t="s">
        <v>96</v>
      </c>
      <c r="C17" s="35">
        <v>46800000</v>
      </c>
    </row>
    <row r="18" spans="1:3" ht="15" x14ac:dyDescent="0.25">
      <c r="A18" s="31" t="s">
        <v>90</v>
      </c>
      <c r="B18" s="32" t="s">
        <v>95</v>
      </c>
      <c r="C18" s="35">
        <v>41320000</v>
      </c>
    </row>
    <row r="19" spans="1:3" ht="15" x14ac:dyDescent="0.25">
      <c r="A19" s="31" t="s">
        <v>90</v>
      </c>
      <c r="B19" s="32" t="s">
        <v>94</v>
      </c>
      <c r="C19" s="35">
        <v>7000000</v>
      </c>
    </row>
    <row r="20" spans="1:3" ht="15" x14ac:dyDescent="0.25">
      <c r="A20" s="31" t="s">
        <v>90</v>
      </c>
      <c r="B20" s="32" t="s">
        <v>93</v>
      </c>
      <c r="C20" s="35">
        <v>8860000</v>
      </c>
    </row>
    <row r="21" spans="1:3" ht="15" x14ac:dyDescent="0.25">
      <c r="A21" s="31" t="s">
        <v>90</v>
      </c>
      <c r="B21" s="32" t="s">
        <v>92</v>
      </c>
      <c r="C21" s="35">
        <v>34360000</v>
      </c>
    </row>
    <row r="22" spans="1:3" ht="15" x14ac:dyDescent="0.25">
      <c r="A22" s="31" t="s">
        <v>90</v>
      </c>
      <c r="B22" s="32" t="s">
        <v>91</v>
      </c>
      <c r="C22" s="35">
        <v>45270000</v>
      </c>
    </row>
    <row r="23" spans="1:3" ht="15" x14ac:dyDescent="0.25">
      <c r="A23" s="31" t="s">
        <v>90</v>
      </c>
      <c r="B23" s="32" t="s">
        <v>89</v>
      </c>
      <c r="C23" s="35">
        <v>224234</v>
      </c>
    </row>
    <row r="24" spans="1:3" ht="15" x14ac:dyDescent="0.25">
      <c r="A24" s="31"/>
      <c r="B24" s="36" t="s">
        <v>114</v>
      </c>
      <c r="C24" s="35">
        <f>AVERAGE(C14:C23)</f>
        <v>211556423.40000001</v>
      </c>
    </row>
    <row r="25" spans="1:3" ht="15" x14ac:dyDescent="0.25">
      <c r="A25" s="26"/>
      <c r="B25" s="26"/>
      <c r="C25" s="29"/>
    </row>
    <row r="26" spans="1:3" ht="15" x14ac:dyDescent="0.25">
      <c r="A26" s="31" t="s">
        <v>83</v>
      </c>
      <c r="B26" s="32" t="s">
        <v>88</v>
      </c>
      <c r="C26" s="35">
        <v>13210000000</v>
      </c>
    </row>
    <row r="27" spans="1:3" ht="15" x14ac:dyDescent="0.25">
      <c r="A27" s="31" t="s">
        <v>83</v>
      </c>
      <c r="B27" s="32" t="s">
        <v>87</v>
      </c>
      <c r="C27" s="35">
        <v>344880000000</v>
      </c>
    </row>
    <row r="28" spans="1:3" ht="15" x14ac:dyDescent="0.25">
      <c r="A28" s="31" t="s">
        <v>83</v>
      </c>
      <c r="B28" s="32" t="s">
        <v>86</v>
      </c>
      <c r="C28" s="35">
        <v>139870000000</v>
      </c>
    </row>
    <row r="29" spans="1:3" ht="15" x14ac:dyDescent="0.25">
      <c r="A29" s="31" t="s">
        <v>83</v>
      </c>
      <c r="B29" s="32" t="s">
        <v>85</v>
      </c>
      <c r="C29" s="35">
        <v>33670000000</v>
      </c>
    </row>
    <row r="30" spans="1:3" ht="15" x14ac:dyDescent="0.25">
      <c r="A30" s="31" t="s">
        <v>83</v>
      </c>
      <c r="B30" s="32" t="s">
        <v>84</v>
      </c>
      <c r="C30" s="35">
        <v>107290000000</v>
      </c>
    </row>
    <row r="31" spans="1:3" ht="15" x14ac:dyDescent="0.25">
      <c r="A31" s="31" t="s">
        <v>83</v>
      </c>
      <c r="B31" s="32" t="s">
        <v>82</v>
      </c>
      <c r="C31" s="35">
        <v>7580000000</v>
      </c>
    </row>
    <row r="32" spans="1:3" ht="15" x14ac:dyDescent="0.25">
      <c r="A32" s="31"/>
      <c r="B32" s="34" t="s">
        <v>81</v>
      </c>
      <c r="C32" s="35">
        <f>AVERAGE(C26:C31)</f>
        <v>107750000000</v>
      </c>
    </row>
    <row r="33" spans="1:3" ht="15" x14ac:dyDescent="0.25">
      <c r="A33" s="26"/>
      <c r="B33" s="28"/>
      <c r="C33" s="27"/>
    </row>
    <row r="34" spans="1:3" ht="15" x14ac:dyDescent="0.25">
      <c r="A34" s="31" t="s">
        <v>80</v>
      </c>
      <c r="B34" s="32" t="s">
        <v>79</v>
      </c>
      <c r="C34" s="35">
        <v>116620000</v>
      </c>
    </row>
    <row r="35" spans="1:3" ht="15" x14ac:dyDescent="0.25">
      <c r="A35" s="26"/>
      <c r="B35" s="26"/>
      <c r="C35" s="26"/>
    </row>
    <row r="36" spans="1:3" ht="15" x14ac:dyDescent="0.25">
      <c r="A36" s="31" t="s">
        <v>74</v>
      </c>
      <c r="B36" s="32" t="s">
        <v>78</v>
      </c>
      <c r="C36" s="35">
        <v>3840000</v>
      </c>
    </row>
    <row r="37" spans="1:3" ht="15" x14ac:dyDescent="0.25">
      <c r="A37" s="31" t="s">
        <v>74</v>
      </c>
      <c r="B37" s="32" t="s">
        <v>77</v>
      </c>
      <c r="C37" s="35">
        <v>7960000</v>
      </c>
    </row>
    <row r="38" spans="1:3" ht="15" x14ac:dyDescent="0.25">
      <c r="A38" s="31" t="s">
        <v>74</v>
      </c>
      <c r="B38" s="32" t="s">
        <v>76</v>
      </c>
      <c r="C38" s="35">
        <v>2520000</v>
      </c>
    </row>
    <row r="39" spans="1:3" ht="15" x14ac:dyDescent="0.25">
      <c r="A39" s="31" t="s">
        <v>74</v>
      </c>
      <c r="B39" s="32" t="s">
        <v>75</v>
      </c>
      <c r="C39" s="35">
        <v>30030000</v>
      </c>
    </row>
    <row r="40" spans="1:3" ht="15" x14ac:dyDescent="0.25">
      <c r="A40" s="31" t="s">
        <v>74</v>
      </c>
      <c r="B40" s="32" t="s">
        <v>73</v>
      </c>
      <c r="C40" s="35">
        <v>54462</v>
      </c>
    </row>
    <row r="41" spans="1:3" ht="15" x14ac:dyDescent="0.25">
      <c r="A41" s="31"/>
      <c r="B41" s="36" t="s">
        <v>72</v>
      </c>
      <c r="C41" s="37">
        <f>AVERAGE(C36:C40)</f>
        <v>8880892.4000000004</v>
      </c>
    </row>
  </sheetData>
  <sheetProtection algorithmName="SHA-512" hashValue="c+Ouil8D6kDuAXBq4ZbzAU+LAxkUqaJ346md0jgbJ6YKVsIbu30eldUG7KwrBx4lvpXW5MysMkMVXha1IGAzhw==" saltValue="6obGgwgWo3kEYlk1Ud8rmQ==" spinCount="100000" sheet="1" objects="1" scenarios="1"/>
  <mergeCells count="2">
    <mergeCell ref="A2:C2"/>
    <mergeCell ref="A1:C1"/>
  </mergeCells>
  <hyperlinks>
    <hyperlink ref="B5" r:id="rId1" xr:uid="{527478E1-6549-4CE3-8747-F760C6DD6BBB}"/>
    <hyperlink ref="B4" r:id="rId2" xr:uid="{90875277-4743-40AF-BBFB-0C37A253F08C}"/>
    <hyperlink ref="B14" r:id="rId3" xr:uid="{FFBA8C82-DFD9-42FC-8DBC-ADA8C8CFBDC4}"/>
    <hyperlink ref="B15" r:id="rId4" xr:uid="{06540660-BAD0-4920-A74E-ABB7D28A83AB}"/>
    <hyperlink ref="B16" r:id="rId5" xr:uid="{F4081540-3222-4DA1-AF8A-BBCEB8A312A0}"/>
    <hyperlink ref="B17" r:id="rId6" xr:uid="{29CEF920-57EA-4310-8B70-E42510A94FF8}"/>
    <hyperlink ref="B18" r:id="rId7" xr:uid="{B140FD8A-5E10-4681-B849-E1B367AC0CE9}"/>
    <hyperlink ref="B19" r:id="rId8" xr:uid="{F3988B81-D6C0-4666-9129-262EF2057B32}"/>
    <hyperlink ref="B26" r:id="rId9" display="Kinder Morgan (Richmond Terminal)" xr:uid="{7946769B-D944-4302-95C2-29DEADCEF718}"/>
    <hyperlink ref="B21" r:id="rId10" xr:uid="{B1FF4338-8B4D-475B-A4E9-3E5715F16E1F}"/>
    <hyperlink ref="B22" r:id="rId11" xr:uid="{A4731DBE-06F3-4A36-A837-BBA23F63689C}"/>
    <hyperlink ref="B23" r:id="rId12" xr:uid="{F6B3CD76-73E1-4427-9C8E-42C09FA65871}"/>
    <hyperlink ref="B28" r:id="rId13" xr:uid="{821974A8-7E8E-4F78-99B4-C6C4AF7E784D}"/>
    <hyperlink ref="B30" r:id="rId14" display="Phillips 66 Pipeline" xr:uid="{4290DCAE-3856-427D-9F3D-1855E049300B}"/>
    <hyperlink ref="B27" r:id="rId15" xr:uid="{F4E58885-74EB-4C84-884A-2EFDCFB64AC5}"/>
    <hyperlink ref="B40" r:id="rId16" xr:uid="{678B69CB-4A1A-4D91-8E2E-174B79514E26}"/>
    <hyperlink ref="B36" r:id="rId17" xr:uid="{6081D2EF-17C5-44F7-8C38-7F12712DD8CB}"/>
    <hyperlink ref="B29" r:id="rId18" xr:uid="{610DA298-3776-4DE5-9690-17F98925D0A2}"/>
    <hyperlink ref="B38" r:id="rId19" xr:uid="{EDFB3A1A-65C6-4127-9630-CCF157EDA338}"/>
    <hyperlink ref="B37" r:id="rId20" xr:uid="{8F8FF074-7BA8-4642-B8C7-755FF16D89FA}"/>
    <hyperlink ref="B39" r:id="rId21" xr:uid="{EB9DB05A-4615-4CD2-91AB-43D66974FD43}"/>
    <hyperlink ref="B31" r:id="rId22" xr:uid="{CB31DE51-C418-4D1F-B63C-64CBE4F45BAF}"/>
    <hyperlink ref="B8" r:id="rId23" xr:uid="{D8CA2F28-A3E3-4B2B-AC51-2177C3FF9A98}"/>
    <hyperlink ref="B9" r:id="rId24" xr:uid="{58985BA4-A360-4160-A66F-856967548784}"/>
    <hyperlink ref="B10" r:id="rId25" xr:uid="{A3031F03-6D06-4A57-B22D-6D196134758E}"/>
    <hyperlink ref="B11" r:id="rId26" xr:uid="{791342CD-7E07-47D4-B324-58C18F8A68BF}"/>
  </hyperlinks>
  <pageMargins left="0.5" right="0.5" top="0.5" bottom="0.5" header="0.3" footer="0.3"/>
  <pageSetup orientation="portrait" verticalDpi="90"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EDDA3BBFE32D42BA401FA00313B3D2" ma:contentTypeVersion="14" ma:contentTypeDescription="Create a new document." ma:contentTypeScope="" ma:versionID="07e25caa643260d35c8580a128386a80">
  <xsd:schema xmlns:xsd="http://www.w3.org/2001/XMLSchema" xmlns:xs="http://www.w3.org/2001/XMLSchema" xmlns:p="http://schemas.microsoft.com/office/2006/metadata/properties" xmlns:ns2="f6324b88-05d1-44b8-b51e-a55251960bb8" xmlns:ns3="3a194bff-a2c7-4cb5-be24-982b6f009a0b" xmlns:ns4="8e6f06ff-51b8-40c7-a252-242fb16b04dc" targetNamespace="http://schemas.microsoft.com/office/2006/metadata/properties" ma:root="true" ma:fieldsID="7118a97b89da8b1e60147d634470426c" ns2:_="" ns3:_="" ns4:_="">
    <xsd:import namespace="f6324b88-05d1-44b8-b51e-a55251960bb8"/>
    <xsd:import namespace="3a194bff-a2c7-4cb5-be24-982b6f009a0b"/>
    <xsd:import namespace="8e6f06ff-51b8-40c7-a252-242fb16b04d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4b88-05d1-44b8-b51e-a55251960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194bff-a2c7-4cb5-be24-982b6f009a0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6f06ff-51b8-40c7-a252-242fb16b04d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6324b88-05d1-44b8-b51e-a55251960bb8">OSPR-272582881-4728</_dlc_DocId>
    <_dlc_DocIdUrl xmlns="f6324b88-05d1-44b8-b51e-a55251960bb8">
      <Url>https://cdfw.sharepoint.com/sites/OSPR/Folders/_layouts/15/DocIdRedir.aspx?ID=OSPR-272582881-4728</Url>
      <Description>OSPR-272582881-4728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5B03C8-1734-4423-8D01-45D3BD5A8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4b88-05d1-44b8-b51e-a55251960bb8"/>
    <ds:schemaRef ds:uri="3a194bff-a2c7-4cb5-be24-982b6f009a0b"/>
    <ds:schemaRef ds:uri="8e6f06ff-51b8-40c7-a252-242fb16b0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D5C55C-6539-47DC-BDC4-9532BCE2CDC9}">
  <ds:schemaRefs>
    <ds:schemaRef ds:uri="http://schemas.microsoft.com/office/2006/documentManagement/types"/>
    <ds:schemaRef ds:uri="http://purl.org/dc/terms/"/>
    <ds:schemaRef ds:uri="http://schemas.openxmlformats.org/package/2006/metadata/core-properties"/>
    <ds:schemaRef ds:uri="3a194bff-a2c7-4cb5-be24-982b6f009a0b"/>
    <ds:schemaRef ds:uri="http://purl.org/dc/dcmitype/"/>
    <ds:schemaRef ds:uri="http://schemas.microsoft.com/office/infopath/2007/PartnerControls"/>
    <ds:schemaRef ds:uri="8e6f06ff-51b8-40c7-a252-242fb16b04dc"/>
    <ds:schemaRef ds:uri="http://purl.org/dc/elements/1.1/"/>
    <ds:schemaRef ds:uri="http://schemas.microsoft.com/office/2006/metadata/properties"/>
    <ds:schemaRef ds:uri="f6324b88-05d1-44b8-b51e-a55251960bb8"/>
    <ds:schemaRef ds:uri="http://www.w3.org/XML/1998/namespace"/>
  </ds:schemaRefs>
</ds:datastoreItem>
</file>

<file path=customXml/itemProps3.xml><?xml version="1.0" encoding="utf-8"?>
<ds:datastoreItem xmlns:ds="http://schemas.openxmlformats.org/officeDocument/2006/customXml" ds:itemID="{78D653E4-B1C1-4F92-86EB-24303634CE8E}">
  <ds:schemaRefs>
    <ds:schemaRef ds:uri="http://schemas.microsoft.com/sharepoint/v3/contenttype/forms"/>
  </ds:schemaRefs>
</ds:datastoreItem>
</file>

<file path=customXml/itemProps4.xml><?xml version="1.0" encoding="utf-8"?>
<ds:datastoreItem xmlns:ds="http://schemas.openxmlformats.org/officeDocument/2006/customXml" ds:itemID="{15B7F7FC-2535-4C1A-AC7F-288D4009C51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MTUs</vt:lpstr>
      <vt:lpstr>Marine Facilities</vt:lpstr>
      <vt:lpstr>Rail, Vessel, Pipeline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Data of Non-Producer OSPR Plan Holders</dc:title>
  <dc:creator>Benware, Andrew@Wildlife</dc:creator>
  <cp:lastModifiedBy>Kluge, Christine@Wildlife</cp:lastModifiedBy>
  <cp:lastPrinted>2021-01-14T18:26:50Z</cp:lastPrinted>
  <dcterms:created xsi:type="dcterms:W3CDTF">2021-01-11T20:44:35Z</dcterms:created>
  <dcterms:modified xsi:type="dcterms:W3CDTF">2021-01-14T21:52:16Z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Andrew.Benware@Wildlife.ca.gov</vt:lpwstr>
  </property>
  <property fmtid="{D5CDD505-2E9C-101B-9397-08002B2CF9AE}" pid="5" name="MSIP_Label_6e685f86-ed8d-482b-be3a-2b7af73f9b7f_SetDate">
    <vt:lpwstr>2021-01-11T20:50:52.4283673Z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ec4c131c-5b73-4b5b-ad55-8c6438e9d35f</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y fmtid="{D5CDD505-2E9C-101B-9397-08002B2CF9AE}" pid="11" name="ContentTypeId">
    <vt:lpwstr>0x01010037EDDA3BBFE32D42BA401FA00313B3D2</vt:lpwstr>
  </property>
  <property fmtid="{D5CDD505-2E9C-101B-9397-08002B2CF9AE}" pid="12" name="_dlc_DocIdItemGuid">
    <vt:lpwstr>bc5e74fb-8050-4d1e-a3fc-f1124fc1bf0a</vt:lpwstr>
  </property>
</Properties>
</file>